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thwaysincorg1-my.sharepoint.com/personal/blocklear_pathwaysinc_org/Documents/Desktop/Birgit/MAD Dogs/2025 Season/Memorial/"/>
    </mc:Choice>
  </mc:AlternateContent>
  <xr:revisionPtr revIDLastSave="33" documentId="8_{BDAF12B0-4237-498F-AF4C-65DEB07026C3}" xr6:coauthVersionLast="47" xr6:coauthVersionMax="47" xr10:uidLastSave="{CF7F838D-81E3-4881-827E-EAA5436F3001}"/>
  <bookViews>
    <workbookView xWindow="-110" yWindow="-110" windowWidth="19420" windowHeight="10300" xr2:uid="{51BCAA55-44E3-4A3C-8D05-8AFA215C93E3}"/>
  </bookViews>
  <sheets>
    <sheet name="Sport " sheetId="2" r:id="rId1"/>
    <sheet name="Sport MicroDog" sheetId="3" r:id="rId2"/>
    <sheet name="Sport Masters" sheetId="7" r:id="rId3"/>
    <sheet name="Novice Sport" sheetId="8" r:id="rId4"/>
    <sheet name="Open" sheetId="4" r:id="rId5"/>
    <sheet name="Open MicroDog" sheetId="5" r:id="rId6"/>
  </sheets>
  <externalReferences>
    <externalReference r:id="rId7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2" l="1"/>
  <c r="H29" i="2"/>
  <c r="AC29" i="2" s="1"/>
  <c r="K28" i="2"/>
  <c r="H28" i="2"/>
  <c r="J28" i="2" s="1"/>
  <c r="F28" i="2"/>
  <c r="M27" i="2"/>
  <c r="K27" i="2"/>
  <c r="H27" i="2"/>
  <c r="AA27" i="2" s="1"/>
  <c r="E27" i="2"/>
  <c r="D27" i="2"/>
  <c r="C27" i="2"/>
  <c r="K26" i="2"/>
  <c r="H26" i="2"/>
  <c r="L26" i="2" s="1"/>
  <c r="F26" i="2"/>
  <c r="C26" i="2"/>
  <c r="K25" i="2"/>
  <c r="H25" i="2"/>
  <c r="M25" i="2" s="1"/>
  <c r="K24" i="2"/>
  <c r="H24" i="2"/>
  <c r="N24" i="2" s="1"/>
  <c r="K23" i="2"/>
  <c r="H23" i="2"/>
  <c r="C23" i="2" s="1"/>
  <c r="F23" i="2"/>
  <c r="K22" i="2"/>
  <c r="J22" i="2"/>
  <c r="H22" i="2"/>
  <c r="AA22" i="2" s="1"/>
  <c r="L21" i="2"/>
  <c r="K21" i="2"/>
  <c r="H21" i="2"/>
  <c r="D21" i="2" s="1"/>
  <c r="C21" i="2"/>
  <c r="K20" i="2"/>
  <c r="H20" i="2"/>
  <c r="J20" i="2" s="1"/>
  <c r="K19" i="2"/>
  <c r="H19" i="2"/>
  <c r="AA19" i="2" s="1"/>
  <c r="K18" i="2"/>
  <c r="H18" i="2"/>
  <c r="L18" i="2" s="1"/>
  <c r="K17" i="2"/>
  <c r="H17" i="2"/>
  <c r="M17" i="2" s="1"/>
  <c r="K16" i="2"/>
  <c r="H16" i="2"/>
  <c r="N16" i="2" s="1"/>
  <c r="K15" i="2"/>
  <c r="H15" i="2"/>
  <c r="J15" i="2" s="1"/>
  <c r="F15" i="2"/>
  <c r="B15" i="2"/>
  <c r="A15" i="2"/>
  <c r="N14" i="2"/>
  <c r="K14" i="2"/>
  <c r="H14" i="2"/>
  <c r="AA14" i="2" s="1"/>
  <c r="D14" i="2"/>
  <c r="C14" i="2"/>
  <c r="K13" i="2"/>
  <c r="H13" i="2"/>
  <c r="L13" i="2" s="1"/>
  <c r="C13" i="2"/>
  <c r="N12" i="2"/>
  <c r="K12" i="2"/>
  <c r="H12" i="2"/>
  <c r="J12" i="2" s="1"/>
  <c r="E12" i="2"/>
  <c r="D12" i="2"/>
  <c r="M11" i="2"/>
  <c r="L11" i="2"/>
  <c r="K11" i="2"/>
  <c r="J11" i="2"/>
  <c r="I11" i="2"/>
  <c r="H11" i="2"/>
  <c r="AA11" i="2" s="1"/>
  <c r="D11" i="2"/>
  <c r="B11" i="2"/>
  <c r="A11" i="2"/>
  <c r="N10" i="2"/>
  <c r="M10" i="2"/>
  <c r="K10" i="2"/>
  <c r="H10" i="2"/>
  <c r="L10" i="2" s="1"/>
  <c r="F10" i="2"/>
  <c r="C10" i="2"/>
  <c r="K9" i="2"/>
  <c r="H9" i="2"/>
  <c r="M9" i="2" s="1"/>
  <c r="K8" i="2"/>
  <c r="H8" i="2"/>
  <c r="N8" i="2" s="1"/>
  <c r="K7" i="2"/>
  <c r="H7" i="2"/>
  <c r="B7" i="2" s="1"/>
  <c r="K6" i="2"/>
  <c r="H6" i="2"/>
  <c r="C6" i="2" s="1"/>
  <c r="F6" i="2"/>
  <c r="K5" i="2"/>
  <c r="H5" i="2"/>
  <c r="F5" i="2" s="1"/>
  <c r="F4" i="2"/>
  <c r="I19" i="2" l="1"/>
  <c r="I20" i="2"/>
  <c r="A22" i="2"/>
  <c r="L22" i="2"/>
  <c r="N19" i="2"/>
  <c r="L20" i="2"/>
  <c r="B22" i="2"/>
  <c r="N22" i="2"/>
  <c r="C29" i="2"/>
  <c r="A20" i="2"/>
  <c r="M20" i="2"/>
  <c r="C22" i="2"/>
  <c r="D29" i="2"/>
  <c r="F7" i="2"/>
  <c r="E10" i="2"/>
  <c r="C11" i="2"/>
  <c r="C20" i="2"/>
  <c r="N20" i="2"/>
  <c r="D22" i="2"/>
  <c r="L27" i="2"/>
  <c r="E29" i="2"/>
  <c r="E19" i="2"/>
  <c r="D20" i="2"/>
  <c r="N15" i="2"/>
  <c r="F19" i="2"/>
  <c r="E20" i="2"/>
  <c r="I22" i="2"/>
  <c r="B27" i="2"/>
  <c r="N27" i="2"/>
  <c r="I5" i="2"/>
  <c r="J5" i="2"/>
  <c r="I6" i="2"/>
  <c r="I7" i="2"/>
  <c r="F12" i="2"/>
  <c r="D13" i="2"/>
  <c r="F14" i="2"/>
  <c r="M18" i="2"/>
  <c r="I23" i="2"/>
  <c r="I28" i="2"/>
  <c r="J6" i="2"/>
  <c r="J7" i="2"/>
  <c r="N18" i="2"/>
  <c r="J23" i="2"/>
  <c r="A5" i="2"/>
  <c r="N5" i="2"/>
  <c r="I12" i="2"/>
  <c r="I14" i="2"/>
  <c r="A19" i="2"/>
  <c r="J19" i="2"/>
  <c r="F27" i="2"/>
  <c r="A28" i="2"/>
  <c r="L28" i="2"/>
  <c r="J29" i="2"/>
  <c r="B5" i="2"/>
  <c r="A6" i="2"/>
  <c r="N6" i="2"/>
  <c r="N7" i="2"/>
  <c r="E11" i="2"/>
  <c r="N11" i="2"/>
  <c r="J14" i="2"/>
  <c r="I15" i="2"/>
  <c r="C18" i="2"/>
  <c r="B19" i="2"/>
  <c r="F20" i="2"/>
  <c r="E22" i="2"/>
  <c r="A23" i="2"/>
  <c r="N23" i="2"/>
  <c r="C28" i="2"/>
  <c r="M28" i="2"/>
  <c r="C5" i="2"/>
  <c r="B6" i="2"/>
  <c r="A7" i="2"/>
  <c r="F11" i="2"/>
  <c r="A12" i="2"/>
  <c r="L12" i="2"/>
  <c r="A14" i="2"/>
  <c r="E18" i="2"/>
  <c r="C19" i="2"/>
  <c r="L19" i="2"/>
  <c r="F22" i="2"/>
  <c r="B23" i="2"/>
  <c r="N26" i="2"/>
  <c r="I27" i="2"/>
  <c r="D28" i="2"/>
  <c r="N28" i="2"/>
  <c r="L29" i="2"/>
  <c r="C12" i="2"/>
  <c r="M12" i="2"/>
  <c r="B14" i="2"/>
  <c r="L14" i="2"/>
  <c r="F18" i="2"/>
  <c r="D19" i="2"/>
  <c r="M19" i="2"/>
  <c r="A27" i="2"/>
  <c r="J27" i="2"/>
  <c r="E28" i="2"/>
  <c r="B29" i="2"/>
  <c r="M29" i="2"/>
  <c r="AA5" i="2"/>
  <c r="AA6" i="2"/>
  <c r="AA7" i="2"/>
  <c r="F9" i="2"/>
  <c r="N9" i="2"/>
  <c r="B13" i="2"/>
  <c r="J13" i="2"/>
  <c r="AA15" i="2"/>
  <c r="F17" i="2"/>
  <c r="N17" i="2"/>
  <c r="B21" i="2"/>
  <c r="J21" i="2"/>
  <c r="AA23" i="2"/>
  <c r="F25" i="2"/>
  <c r="N25" i="2"/>
  <c r="E26" i="2"/>
  <c r="M26" i="2"/>
  <c r="AA8" i="2"/>
  <c r="A24" i="2"/>
  <c r="AA25" i="2"/>
  <c r="C7" i="2"/>
  <c r="B8" i="2"/>
  <c r="J8" i="2"/>
  <c r="A9" i="2"/>
  <c r="I9" i="2"/>
  <c r="AA10" i="2"/>
  <c r="E13" i="2"/>
  <c r="M13" i="2"/>
  <c r="C15" i="2"/>
  <c r="B16" i="2"/>
  <c r="J16" i="2"/>
  <c r="A17" i="2"/>
  <c r="I17" i="2"/>
  <c r="AA18" i="2"/>
  <c r="E21" i="2"/>
  <c r="M21" i="2"/>
  <c r="B24" i="2"/>
  <c r="J24" i="2"/>
  <c r="A25" i="2"/>
  <c r="I25" i="2"/>
  <c r="AA26" i="2"/>
  <c r="AA16" i="2"/>
  <c r="AA24" i="2"/>
  <c r="D5" i="2"/>
  <c r="L5" i="2"/>
  <c r="D6" i="2"/>
  <c r="L6" i="2"/>
  <c r="D7" i="2"/>
  <c r="L7" i="2"/>
  <c r="C8" i="2"/>
  <c r="B9" i="2"/>
  <c r="J9" i="2"/>
  <c r="A10" i="2"/>
  <c r="I10" i="2"/>
  <c r="F13" i="2"/>
  <c r="N13" i="2"/>
  <c r="E14" i="2"/>
  <c r="M14" i="2"/>
  <c r="D15" i="2"/>
  <c r="L15" i="2"/>
  <c r="C16" i="2"/>
  <c r="B17" i="2"/>
  <c r="J17" i="2"/>
  <c r="A18" i="2"/>
  <c r="I18" i="2"/>
  <c r="F21" i="2"/>
  <c r="N21" i="2"/>
  <c r="M22" i="2"/>
  <c r="D23" i="2"/>
  <c r="L23" i="2"/>
  <c r="C24" i="2"/>
  <c r="B25" i="2"/>
  <c r="J25" i="2"/>
  <c r="A26" i="2"/>
  <c r="I26" i="2"/>
  <c r="F29" i="2"/>
  <c r="N29" i="2"/>
  <c r="I16" i="2"/>
  <c r="E5" i="2"/>
  <c r="M5" i="2"/>
  <c r="E6" i="2"/>
  <c r="M6" i="2"/>
  <c r="E7" i="2"/>
  <c r="M7" i="2"/>
  <c r="D8" i="2"/>
  <c r="L8" i="2"/>
  <c r="C9" i="2"/>
  <c r="B10" i="2"/>
  <c r="J10" i="2"/>
  <c r="AA12" i="2"/>
  <c r="E15" i="2"/>
  <c r="M15" i="2"/>
  <c r="D16" i="2"/>
  <c r="L16" i="2"/>
  <c r="C17" i="2"/>
  <c r="B18" i="2"/>
  <c r="J18" i="2"/>
  <c r="AA20" i="2"/>
  <c r="E23" i="2"/>
  <c r="M23" i="2"/>
  <c r="D24" i="2"/>
  <c r="L24" i="2"/>
  <c r="C25" i="2"/>
  <c r="B26" i="2"/>
  <c r="J26" i="2"/>
  <c r="AA28" i="2"/>
  <c r="G29" i="2"/>
  <c r="E8" i="2"/>
  <c r="M8" i="2"/>
  <c r="D9" i="2"/>
  <c r="L9" i="2"/>
  <c r="AA13" i="2"/>
  <c r="E16" i="2"/>
  <c r="M16" i="2"/>
  <c r="D17" i="2"/>
  <c r="L17" i="2"/>
  <c r="AA21" i="2"/>
  <c r="E24" i="2"/>
  <c r="M24" i="2"/>
  <c r="D25" i="2"/>
  <c r="L25" i="2"/>
  <c r="AA29" i="2"/>
  <c r="A8" i="2"/>
  <c r="I8" i="2"/>
  <c r="AA9" i="2"/>
  <c r="A16" i="2"/>
  <c r="AA17" i="2"/>
  <c r="I24" i="2"/>
  <c r="G5" i="2"/>
  <c r="G6" i="2"/>
  <c r="G7" i="2"/>
  <c r="F8" i="2"/>
  <c r="E9" i="2"/>
  <c r="D10" i="2"/>
  <c r="B12" i="2"/>
  <c r="A13" i="2"/>
  <c r="I13" i="2"/>
  <c r="F16" i="2"/>
  <c r="E17" i="2"/>
  <c r="D18" i="2"/>
  <c r="B20" i="2"/>
  <c r="A21" i="2"/>
  <c r="I21" i="2"/>
  <c r="F24" i="2"/>
  <c r="E25" i="2"/>
  <c r="D26" i="2"/>
  <c r="B28" i="2"/>
  <c r="A29" i="2"/>
  <c r="I29" i="2"/>
  <c r="AC7" i="2" l="1"/>
  <c r="AC8" i="2"/>
  <c r="G8" i="2" s="1"/>
  <c r="AC9" i="2" s="1"/>
  <c r="G9" i="2" s="1"/>
  <c r="AC10" i="2" l="1"/>
  <c r="G10" i="2" s="1"/>
  <c r="AC11" i="2" l="1"/>
  <c r="G11" i="2" s="1"/>
  <c r="AC12" i="2" l="1"/>
  <c r="G12" i="2" s="1"/>
  <c r="AC13" i="2" l="1"/>
  <c r="G13" i="2" s="1"/>
  <c r="AC14" i="2" l="1"/>
  <c r="G14" i="2" s="1"/>
  <c r="AC15" i="2" s="1"/>
  <c r="G15" i="2" s="1"/>
  <c r="AC16" i="2" s="1"/>
  <c r="G16" i="2" s="1"/>
  <c r="AC17" i="2" s="1"/>
  <c r="G17" i="2" s="1"/>
  <c r="AC18" i="2" s="1"/>
  <c r="G18" i="2" s="1"/>
  <c r="AC19" i="2" s="1"/>
  <c r="G19" i="2" s="1"/>
  <c r="AC20" i="2" s="1"/>
  <c r="G20" i="2" s="1"/>
  <c r="AC21" i="2" s="1"/>
  <c r="G21" i="2" s="1"/>
  <c r="AC22" i="2" s="1"/>
  <c r="G22" i="2" s="1"/>
  <c r="AC23" i="2" l="1"/>
  <c r="G23" i="2" s="1"/>
  <c r="AC24" i="2" s="1"/>
  <c r="G24" i="2" s="1"/>
  <c r="AC25" i="2" s="1"/>
  <c r="G25" i="2" s="1"/>
  <c r="AC26" i="2" s="1"/>
  <c r="G26" i="2" s="1"/>
  <c r="AC27" i="2" s="1"/>
  <c r="G27" i="2" s="1"/>
  <c r="AC28" i="2" s="1"/>
  <c r="G28" i="2" s="1"/>
</calcChain>
</file>

<file path=xl/sharedStrings.xml><?xml version="1.0" encoding="utf-8"?>
<sst xmlns="http://schemas.openxmlformats.org/spreadsheetml/2006/main" count="286" uniqueCount="73">
  <si>
    <t>Skyhoundz</t>
  </si>
  <si>
    <t>Sport Expert</t>
  </si>
  <si>
    <t>Qualifier</t>
  </si>
  <si>
    <t>Open Qualifier</t>
  </si>
  <si>
    <t>Location</t>
  </si>
  <si>
    <t>Date</t>
  </si>
  <si>
    <t>Year</t>
  </si>
  <si>
    <t>Qualified</t>
  </si>
  <si>
    <t>Finish</t>
  </si>
  <si>
    <t>First_Name_1</t>
  </si>
  <si>
    <t>Last_Name_1</t>
  </si>
  <si>
    <t>Dog_Name</t>
  </si>
  <si>
    <t>DA1</t>
  </si>
  <si>
    <t>DA2</t>
  </si>
  <si>
    <t>TotalDA</t>
  </si>
  <si>
    <t>Dog Name</t>
  </si>
  <si>
    <t>PQ</t>
  </si>
  <si>
    <t>#Y</t>
  </si>
  <si>
    <t>X</t>
  </si>
  <si>
    <t/>
  </si>
  <si>
    <t>Masters Sport</t>
  </si>
  <si>
    <t>Novice Sport</t>
  </si>
  <si>
    <t>MicroDog Sport</t>
  </si>
  <si>
    <t>Open Expert</t>
  </si>
  <si>
    <t>Open</t>
  </si>
  <si>
    <t>P1</t>
  </si>
  <si>
    <t>A1</t>
  </si>
  <si>
    <t>W1</t>
  </si>
  <si>
    <t>S1</t>
  </si>
  <si>
    <t>F1Total</t>
  </si>
  <si>
    <t>P2</t>
  </si>
  <si>
    <t>A2</t>
  </si>
  <si>
    <t>W2</t>
  </si>
  <si>
    <t>S2</t>
  </si>
  <si>
    <t>F2Total</t>
  </si>
  <si>
    <t>TotalFDAF</t>
  </si>
  <si>
    <t>MicroDog Open</t>
  </si>
  <si>
    <t>Classic</t>
  </si>
  <si>
    <t>Millersville, Maryland</t>
  </si>
  <si>
    <t>Y</t>
  </si>
  <si>
    <t>Tim</t>
  </si>
  <si>
    <t>Hauck</t>
  </si>
  <si>
    <t>Kona</t>
  </si>
  <si>
    <t>Criss</t>
  </si>
  <si>
    <t>Brown</t>
  </si>
  <si>
    <t>Jack</t>
  </si>
  <si>
    <t>McCauley</t>
  </si>
  <si>
    <t>Cowboy</t>
  </si>
  <si>
    <t>Todd</t>
  </si>
  <si>
    <t>Queen</t>
  </si>
  <si>
    <t>EddiE</t>
  </si>
  <si>
    <t>Mishka</t>
  </si>
  <si>
    <t>Doug</t>
  </si>
  <si>
    <t>Kurucz</t>
  </si>
  <si>
    <t>Bullet</t>
  </si>
  <si>
    <t>Birgit</t>
  </si>
  <si>
    <t>Locklear</t>
  </si>
  <si>
    <t>Pyro</t>
  </si>
  <si>
    <t>Tracy</t>
  </si>
  <si>
    <t>Love</t>
  </si>
  <si>
    <t>Ahi</t>
  </si>
  <si>
    <t>Rhythm</t>
  </si>
  <si>
    <t>Jeff</t>
  </si>
  <si>
    <t>Bergquist</t>
  </si>
  <si>
    <t>Colby</t>
  </si>
  <si>
    <t>Gina</t>
  </si>
  <si>
    <t>Crawford</t>
  </si>
  <si>
    <t>Josie</t>
  </si>
  <si>
    <t>Josie / Gina</t>
  </si>
  <si>
    <t>Jacob</t>
  </si>
  <si>
    <t>Renner</t>
  </si>
  <si>
    <t>Orbit</t>
  </si>
  <si>
    <t>Orbit / Jacob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</si>
</sst>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"/>
  </numFmts>
  <fonts count="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Continuous"/>
    </xf>
    <xf numFmtId="164" fontId="2" fillId="0" borderId="1" xfId="0" applyNumberFormat="1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2" fontId="2" fillId="0" borderId="1" xfId="0" applyNumberFormat="1" applyFont="1" applyBorder="1" applyAlignment="1">
      <alignment horizontal="centerContinuous"/>
    </xf>
    <xf numFmtId="1" fontId="2" fillId="0" borderId="1" xfId="0" applyNumberFormat="1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2" fontId="2" fillId="0" borderId="6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5" xfId="0" applyNumberFormat="1" applyFont="1" applyBorder="1" applyAlignment="1">
      <alignment horizontal="left"/>
    </xf>
    <xf numFmtId="1" fontId="2" fillId="0" borderId="6" xfId="0" applyNumberFormat="1" applyFont="1" applyBorder="1" applyAlignment="1">
      <alignment horizontal="left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11" xfId="0" applyNumberFormat="1" applyFont="1" applyBorder="1"/>
    <xf numFmtId="0" fontId="1" fillId="0" borderId="12" xfId="0" applyFont="1" applyBorder="1" applyAlignment="1">
      <alignment horizontal="center"/>
    </xf>
    <xf numFmtId="165" fontId="1" fillId="0" borderId="11" xfId="0" applyNumberFormat="1" applyFont="1" applyBorder="1"/>
    <xf numFmtId="0" fontId="1" fillId="0" borderId="13" xfId="0" applyFont="1" applyBorder="1" applyAlignment="1">
      <alignment horizontal="center"/>
    </xf>
    <xf numFmtId="165" fontId="1" fillId="0" borderId="10" xfId="0" applyNumberFormat="1" applyFont="1" applyBorder="1"/>
    <xf numFmtId="165" fontId="2" fillId="0" borderId="1" xfId="0" applyNumberFormat="1" applyFont="1" applyBorder="1" applyAlignment="1">
      <alignment horizontal="centerContinuous"/>
    </xf>
    <xf numFmtId="165" fontId="2" fillId="0" borderId="7" xfId="0" applyNumberFormat="1" applyFont="1" applyBorder="1" applyAlignment="1">
      <alignment horizontal="left"/>
    </xf>
    <xf numFmtId="165" fontId="2" fillId="0" borderId="5" xfId="0" applyNumberFormat="1" applyFont="1" applyBorder="1" applyAlignment="1">
      <alignment horizontal="left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1" fontId="2" fillId="0" borderId="15" xfId="0" applyNumberFormat="1" applyFont="1" applyBorder="1" applyAlignment="1">
      <alignment horizontal="centerContinuous"/>
    </xf>
    <xf numFmtId="0" fontId="1" fillId="0" borderId="0" xfId="0" applyFont="1" applyAlignment="1">
      <alignment horizontal="centerContinuous"/>
    </xf>
    <xf numFmtId="2" fontId="2" fillId="0" borderId="7" xfId="0" applyNumberFormat="1" applyFont="1" applyBorder="1" applyAlignment="1">
      <alignment horizontal="left" wrapText="1"/>
    </xf>
    <xf numFmtId="2" fontId="2" fillId="0" borderId="5" xfId="0" applyNumberFormat="1" applyFont="1" applyBorder="1" applyAlignment="1">
      <alignment horizontal="left" wrapText="1"/>
    </xf>
    <xf numFmtId="1" fontId="2" fillId="0" borderId="5" xfId="0" applyNumberFormat="1" applyFont="1" applyBorder="1" applyAlignment="1">
      <alignment horizontal="left" wrapText="1"/>
    </xf>
    <xf numFmtId="2" fontId="2" fillId="0" borderId="0" xfId="0" applyNumberFormat="1" applyFont="1" applyAlignment="1">
      <alignment horizontal="left"/>
    </xf>
    <xf numFmtId="2" fontId="1" fillId="0" borderId="11" xfId="0" applyNumberFormat="1" applyFont="1" applyBorder="1"/>
    <xf numFmtId="2" fontId="2" fillId="0" borderId="3" xfId="0" applyNumberFormat="1" applyFont="1" applyBorder="1" applyAlignment="1">
      <alignment horizontal="centerContinuous"/>
    </xf>
    <xf numFmtId="2" fontId="1" fillId="0" borderId="1" xfId="0" applyNumberFormat="1" applyFont="1" applyBorder="1" applyAlignment="1">
      <alignment horizontal="centerContinuous"/>
    </xf>
    <xf numFmtId="165" fontId="1" fillId="0" borderId="1" xfId="0" applyNumberFormat="1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locklear\OneDrive%20-%20Pathways,%20Inc\Desktop\Birgit\MAD%20Dogs\2025%20Season\Memorial\Classic_World_Qualifier_Memorial_2025.xls" TargetMode="External"/><Relationship Id="rId1" Type="http://schemas.openxmlformats.org/officeDocument/2006/relationships/externalLinkPath" Target="file:///C:\Users\blocklear\OneDrive%20-%20Pathways,%20Inc\Desktop\Birgit\MAD%20Dogs\2025%20Season\Memorial\Classic_World_Qualifier_Memorial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ation"/>
      <sheetName val="Events"/>
      <sheetName val="Print Line-Ups"/>
      <sheetName val="LU&amp;Entries"/>
      <sheetName val="Post Rd1 &amp; Open Rd2 Results"/>
      <sheetName val="Music"/>
      <sheetName val="Music rd 2"/>
      <sheetName val="DA (Sport) Scores"/>
      <sheetName val="Freestyle (Open) Scores"/>
      <sheetName val="Pairs"/>
      <sheetName val="Saturday Awards_data"/>
      <sheetName val="Saturday Awards"/>
      <sheetName val="FlyDisc"/>
      <sheetName val="Post awards"/>
      <sheetName val="Post results"/>
    </sheetNames>
    <sheetDataSet>
      <sheetData sheetId="0"/>
      <sheetData sheetId="1">
        <row r="1">
          <cell r="D1" t="str">
            <v>Classic</v>
          </cell>
        </row>
        <row r="2">
          <cell r="D2" t="str">
            <v>Millersville, Maryland</v>
          </cell>
        </row>
        <row r="3">
          <cell r="D3">
            <v>45774</v>
          </cell>
        </row>
        <row r="4">
          <cell r="D4">
            <v>2025</v>
          </cell>
        </row>
        <row r="6">
          <cell r="C6" t="str">
            <v>Quinn / Merrill</v>
          </cell>
          <cell r="D6" t="str">
            <v>Merrill Jordan</v>
          </cell>
          <cell r="E6" t="str">
            <v/>
          </cell>
          <cell r="F6" t="str">
            <v>X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>E</v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>Quinn</v>
          </cell>
          <cell r="U6" t="str">
            <v>Merrill</v>
          </cell>
          <cell r="V6" t="str">
            <v>Jordan</v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</row>
        <row r="7">
          <cell r="C7" t="str">
            <v>EddiE</v>
          </cell>
          <cell r="D7" t="str">
            <v>Todd Queen</v>
          </cell>
          <cell r="E7" t="str">
            <v/>
          </cell>
          <cell r="F7" t="str">
            <v>X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>E</v>
          </cell>
          <cell r="L7" t="str">
            <v>X</v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>E</v>
          </cell>
          <cell r="R7" t="str">
            <v/>
          </cell>
          <cell r="S7" t="str">
            <v/>
          </cell>
          <cell r="T7" t="str">
            <v>EddiE</v>
          </cell>
          <cell r="U7" t="str">
            <v>Todd</v>
          </cell>
          <cell r="V7" t="str">
            <v>Queen</v>
          </cell>
          <cell r="W7">
            <v>1</v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>
            <v>1</v>
          </cell>
          <cell r="AC7" t="str">
            <v>Expert</v>
          </cell>
          <cell r="AD7" t="str">
            <v/>
          </cell>
          <cell r="AE7" t="str">
            <v/>
          </cell>
        </row>
        <row r="8">
          <cell r="C8" t="str">
            <v>Rico / Albert</v>
          </cell>
          <cell r="D8" t="str">
            <v>Albert Testar</v>
          </cell>
          <cell r="E8" t="str">
            <v/>
          </cell>
          <cell r="F8" t="str">
            <v>X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>E</v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>Rico</v>
          </cell>
          <cell r="U8" t="str">
            <v>Albert</v>
          </cell>
          <cell r="V8" t="str">
            <v>Testar</v>
          </cell>
          <cell r="W8" t="str">
            <v/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/>
          </cell>
          <cell r="AE8" t="str">
            <v/>
          </cell>
        </row>
        <row r="9">
          <cell r="C9" t="str">
            <v>Josie / Gina</v>
          </cell>
          <cell r="D9" t="str">
            <v>Gina Crawford</v>
          </cell>
          <cell r="E9" t="str">
            <v/>
          </cell>
          <cell r="F9" t="str">
            <v/>
          </cell>
          <cell r="G9" t="str">
            <v/>
          </cell>
          <cell r="H9" t="str">
            <v>X</v>
          </cell>
          <cell r="I9" t="str">
            <v/>
          </cell>
          <cell r="J9" t="str">
            <v/>
          </cell>
          <cell r="K9" t="str">
            <v>E</v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>Josie</v>
          </cell>
          <cell r="U9" t="str">
            <v>Gina</v>
          </cell>
          <cell r="V9" t="str">
            <v>Crawford</v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</row>
        <row r="10">
          <cell r="D10" t="str">
            <v/>
          </cell>
          <cell r="E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</row>
        <row r="11">
          <cell r="C11" t="str">
            <v>Brio</v>
          </cell>
          <cell r="D11" t="str">
            <v>Tracy Love</v>
          </cell>
          <cell r="E11" t="str">
            <v/>
          </cell>
          <cell r="F11" t="str">
            <v>X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>E</v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>Brio</v>
          </cell>
          <cell r="U11" t="str">
            <v>Tracy</v>
          </cell>
          <cell r="V11" t="str">
            <v>Love</v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</row>
        <row r="12">
          <cell r="C12" t="str">
            <v>Sizzle</v>
          </cell>
          <cell r="D12" t="str">
            <v>Criss Brown</v>
          </cell>
          <cell r="E12" t="str">
            <v/>
          </cell>
          <cell r="F12" t="str">
            <v>X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>E</v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>Sizzle</v>
          </cell>
          <cell r="U12" t="str">
            <v>Criss</v>
          </cell>
          <cell r="V12" t="str">
            <v>Brown</v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</row>
        <row r="13">
          <cell r="C13" t="str">
            <v>Cowboy / Jack</v>
          </cell>
          <cell r="D13" t="str">
            <v>Jack McCauley</v>
          </cell>
          <cell r="E13" t="str">
            <v/>
          </cell>
          <cell r="F13" t="str">
            <v>X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>E</v>
          </cell>
          <cell r="L13" t="str">
            <v>X</v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>E</v>
          </cell>
          <cell r="R13" t="str">
            <v/>
          </cell>
          <cell r="S13" t="str">
            <v/>
          </cell>
          <cell r="T13" t="str">
            <v>Cowboy</v>
          </cell>
          <cell r="U13" t="str">
            <v>Jack</v>
          </cell>
          <cell r="V13" t="str">
            <v>McCauley</v>
          </cell>
          <cell r="W13">
            <v>1</v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>
            <v>1</v>
          </cell>
          <cell r="AC13" t="str">
            <v>Expert</v>
          </cell>
          <cell r="AD13" t="str">
            <v/>
          </cell>
          <cell r="AE13" t="str">
            <v/>
          </cell>
        </row>
        <row r="14">
          <cell r="C14" t="str">
            <v>Gunner / Joe</v>
          </cell>
          <cell r="D14" t="str">
            <v>Joe Adams</v>
          </cell>
          <cell r="E14" t="str">
            <v/>
          </cell>
          <cell r="F14" t="str">
            <v>X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>E</v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>Gunner</v>
          </cell>
          <cell r="U14" t="str">
            <v>Joe</v>
          </cell>
          <cell r="V14" t="str">
            <v>Adams</v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</row>
        <row r="15">
          <cell r="C15" t="str">
            <v>Zappa / Bob</v>
          </cell>
          <cell r="D15" t="str">
            <v>Bob Griggs</v>
          </cell>
          <cell r="E15" t="str">
            <v/>
          </cell>
          <cell r="F15" t="str">
            <v>X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E</v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>Zappa</v>
          </cell>
          <cell r="U15" t="str">
            <v>Bob</v>
          </cell>
          <cell r="V15" t="str">
            <v>Griggs</v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</row>
        <row r="16">
          <cell r="D16" t="str">
            <v/>
          </cell>
          <cell r="E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</row>
        <row r="17">
          <cell r="C17" t="str">
            <v>Pyro / Birgit</v>
          </cell>
          <cell r="D17" t="str">
            <v>Birgit Locklear</v>
          </cell>
          <cell r="E17" t="str">
            <v/>
          </cell>
          <cell r="F17" t="str">
            <v>X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>E</v>
          </cell>
          <cell r="L17" t="str">
            <v>X</v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>E</v>
          </cell>
          <cell r="R17" t="str">
            <v/>
          </cell>
          <cell r="S17" t="str">
            <v/>
          </cell>
          <cell r="T17" t="str">
            <v>Pyro</v>
          </cell>
          <cell r="U17" t="str">
            <v>Birgit</v>
          </cell>
          <cell r="V17" t="str">
            <v>Locklear</v>
          </cell>
          <cell r="W17">
            <v>1</v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>
            <v>1</v>
          </cell>
          <cell r="AC17" t="str">
            <v>Expert</v>
          </cell>
          <cell r="AD17" t="str">
            <v/>
          </cell>
          <cell r="AE17" t="str">
            <v/>
          </cell>
        </row>
        <row r="18">
          <cell r="C18" t="str">
            <v>Fëanor</v>
          </cell>
          <cell r="D18" t="str">
            <v>Doug Kurucz</v>
          </cell>
          <cell r="E18" t="str">
            <v/>
          </cell>
          <cell r="F18" t="str">
            <v>X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>E</v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>Fëanor</v>
          </cell>
          <cell r="U18" t="str">
            <v>Doug</v>
          </cell>
          <cell r="V18" t="str">
            <v>Kurucz</v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</row>
        <row r="19">
          <cell r="C19" t="str">
            <v>Riot / Criss</v>
          </cell>
          <cell r="D19" t="str">
            <v>Criss Brown</v>
          </cell>
          <cell r="E19" t="str">
            <v/>
          </cell>
          <cell r="F19" t="str">
            <v>X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>E</v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>Riot</v>
          </cell>
          <cell r="U19" t="str">
            <v>Criss</v>
          </cell>
          <cell r="V19" t="str">
            <v>Brown</v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</row>
        <row r="20">
          <cell r="C20" t="str">
            <v>Jagger</v>
          </cell>
          <cell r="D20" t="str">
            <v>Frank Montgomery</v>
          </cell>
          <cell r="E20" t="str">
            <v/>
          </cell>
          <cell r="F20" t="str">
            <v>X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>E</v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>Jagger</v>
          </cell>
          <cell r="U20" t="str">
            <v>Frank</v>
          </cell>
          <cell r="V20" t="str">
            <v>Montgomery</v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</row>
        <row r="21">
          <cell r="C21" t="str">
            <v>Rhythm / Tracy</v>
          </cell>
          <cell r="D21" t="str">
            <v>Tracy Love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>X</v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>E</v>
          </cell>
          <cell r="R21" t="str">
            <v/>
          </cell>
          <cell r="S21" t="str">
            <v/>
          </cell>
          <cell r="T21" t="str">
            <v>Rhythm</v>
          </cell>
          <cell r="U21" t="str">
            <v>Tracy</v>
          </cell>
          <cell r="V21" t="str">
            <v>Love</v>
          </cell>
          <cell r="W21">
            <v>1</v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>
            <v>1</v>
          </cell>
          <cell r="AC21" t="str">
            <v>Expert</v>
          </cell>
          <cell r="AD21" t="str">
            <v/>
          </cell>
          <cell r="AE21" t="str">
            <v/>
          </cell>
        </row>
        <row r="22">
          <cell r="C22" t="str">
            <v>Mishka / Doug</v>
          </cell>
          <cell r="D22" t="str">
            <v>Doug Kurucz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>X</v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>E</v>
          </cell>
          <cell r="R22" t="str">
            <v/>
          </cell>
          <cell r="S22" t="str">
            <v/>
          </cell>
          <cell r="T22" t="str">
            <v>Mishka</v>
          </cell>
          <cell r="U22" t="str">
            <v>Doug</v>
          </cell>
          <cell r="V22" t="str">
            <v>Kurucz</v>
          </cell>
          <cell r="W22">
            <v>1</v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>
            <v>1</v>
          </cell>
          <cell r="AC22" t="str">
            <v>Expert</v>
          </cell>
          <cell r="AD22" t="str">
            <v/>
          </cell>
          <cell r="AE22" t="str">
            <v/>
          </cell>
        </row>
        <row r="23">
          <cell r="D23" t="str">
            <v/>
          </cell>
          <cell r="E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</row>
        <row r="24">
          <cell r="C24" t="str">
            <v>Tanner</v>
          </cell>
          <cell r="D24" t="str">
            <v>Todd Queen</v>
          </cell>
          <cell r="E24" t="str">
            <v/>
          </cell>
          <cell r="F24" t="str">
            <v>X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>E</v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R24" t="str">
            <v/>
          </cell>
          <cell r="S24" t="str">
            <v/>
          </cell>
          <cell r="T24" t="str">
            <v>Tanner</v>
          </cell>
          <cell r="U24" t="str">
            <v>Todd</v>
          </cell>
          <cell r="V24" t="str">
            <v>Queen</v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</row>
        <row r="25">
          <cell r="C25" t="str">
            <v>Orbit / Albert</v>
          </cell>
          <cell r="D25" t="str">
            <v>Albert Testar</v>
          </cell>
          <cell r="E25" t="str">
            <v/>
          </cell>
          <cell r="F25" t="str">
            <v>X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>E</v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>Orbit</v>
          </cell>
          <cell r="U25" t="str">
            <v>Albert</v>
          </cell>
          <cell r="V25" t="str">
            <v>Testar</v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 t="str">
            <v/>
          </cell>
          <cell r="AE25" t="str">
            <v/>
          </cell>
        </row>
        <row r="26">
          <cell r="C26" t="str">
            <v>Orbit / Jacob</v>
          </cell>
          <cell r="D26" t="str">
            <v>Jacob Renner</v>
          </cell>
          <cell r="E26" t="str">
            <v/>
          </cell>
          <cell r="F26" t="str">
            <v/>
          </cell>
          <cell r="G26" t="str">
            <v/>
          </cell>
          <cell r="H26" t="str">
            <v>X</v>
          </cell>
          <cell r="I26" t="str">
            <v/>
          </cell>
          <cell r="J26" t="str">
            <v/>
          </cell>
          <cell r="K26" t="str">
            <v>E</v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>Orbit</v>
          </cell>
          <cell r="U26" t="str">
            <v>Jacob</v>
          </cell>
          <cell r="V26" t="str">
            <v>Renner</v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</row>
        <row r="27">
          <cell r="C27" t="str">
            <v>Colby</v>
          </cell>
          <cell r="D27" t="str">
            <v>Jeff Bergquist</v>
          </cell>
          <cell r="E27" t="str">
            <v/>
          </cell>
          <cell r="F27" t="str">
            <v/>
          </cell>
          <cell r="G27" t="str">
            <v>X</v>
          </cell>
          <cell r="H27" t="str">
            <v/>
          </cell>
          <cell r="I27" t="str">
            <v/>
          </cell>
          <cell r="J27" t="str">
            <v/>
          </cell>
          <cell r="K27" t="str">
            <v>E</v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>Colby</v>
          </cell>
          <cell r="U27" t="str">
            <v>Jeff</v>
          </cell>
          <cell r="V27" t="str">
            <v>Bergquist</v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</row>
        <row r="28">
          <cell r="C28" t="str">
            <v>Jesse James / Joe</v>
          </cell>
          <cell r="D28" t="str">
            <v>Joe Adams</v>
          </cell>
          <cell r="E28" t="str">
            <v/>
          </cell>
          <cell r="F28" t="str">
            <v>X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>E</v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>Jesse James</v>
          </cell>
          <cell r="U28" t="str">
            <v>Joe</v>
          </cell>
          <cell r="V28" t="str">
            <v>Adams</v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/>
          </cell>
          <cell r="AE28" t="str">
            <v/>
          </cell>
        </row>
        <row r="29">
          <cell r="C29" t="str">
            <v>Quinn / Doug</v>
          </cell>
          <cell r="D29" t="str">
            <v>Doug Kurucz</v>
          </cell>
          <cell r="E29" t="str">
            <v/>
          </cell>
          <cell r="F29" t="str">
            <v>X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>E</v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>Quinn</v>
          </cell>
          <cell r="U29" t="str">
            <v>Doug</v>
          </cell>
          <cell r="V29" t="str">
            <v>Kurucz</v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  <cell r="AE29" t="str">
            <v/>
          </cell>
        </row>
        <row r="30">
          <cell r="C30" t="str">
            <v>Kona / Tim</v>
          </cell>
          <cell r="D30" t="str">
            <v>Tim Hauck</v>
          </cell>
          <cell r="E30" t="str">
            <v/>
          </cell>
          <cell r="F30" t="str">
            <v>X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>E</v>
          </cell>
          <cell r="L30" t="str">
            <v>X</v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>E</v>
          </cell>
          <cell r="R30" t="str">
            <v/>
          </cell>
          <cell r="S30" t="str">
            <v/>
          </cell>
          <cell r="T30" t="str">
            <v>Kona</v>
          </cell>
          <cell r="U30" t="str">
            <v>Tim</v>
          </cell>
          <cell r="V30" t="str">
            <v>Hauck</v>
          </cell>
          <cell r="W30">
            <v>1</v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>
            <v>1</v>
          </cell>
          <cell r="AC30" t="str">
            <v>Expert</v>
          </cell>
          <cell r="AD30" t="str">
            <v/>
          </cell>
          <cell r="AE30" t="str">
            <v/>
          </cell>
        </row>
        <row r="31">
          <cell r="C31" t="str">
            <v>Ahi</v>
          </cell>
          <cell r="D31" t="str">
            <v>Birgit Locklear</v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>X</v>
          </cell>
          <cell r="J31" t="str">
            <v/>
          </cell>
          <cell r="K31" t="str">
            <v>E</v>
          </cell>
          <cell r="L31" t="str">
            <v/>
          </cell>
          <cell r="M31" t="str">
            <v/>
          </cell>
          <cell r="N31" t="str">
            <v/>
          </cell>
          <cell r="O31" t="str">
            <v>X</v>
          </cell>
          <cell r="P31" t="str">
            <v/>
          </cell>
          <cell r="Q31" t="str">
            <v>E</v>
          </cell>
          <cell r="R31" t="str">
            <v/>
          </cell>
          <cell r="S31" t="str">
            <v/>
          </cell>
          <cell r="T31" t="str">
            <v>Ahi</v>
          </cell>
          <cell r="U31" t="str">
            <v>Birgit</v>
          </cell>
          <cell r="V31" t="str">
            <v>Locklear</v>
          </cell>
          <cell r="W31" t="str">
            <v/>
          </cell>
          <cell r="X31" t="str">
            <v/>
          </cell>
          <cell r="Y31" t="str">
            <v/>
          </cell>
          <cell r="Z31">
            <v>4.5</v>
          </cell>
          <cell r="AA31" t="str">
            <v/>
          </cell>
          <cell r="AB31">
            <v>4.5</v>
          </cell>
          <cell r="AC31" t="str">
            <v>Micro Dog</v>
          </cell>
          <cell r="AD31" t="str">
            <v/>
          </cell>
          <cell r="AE31" t="str">
            <v/>
          </cell>
        </row>
        <row r="32">
          <cell r="C32" t="str">
            <v>Bullet</v>
          </cell>
          <cell r="D32" t="str">
            <v>Criss Brown</v>
          </cell>
          <cell r="E32" t="str">
            <v/>
          </cell>
          <cell r="F32" t="str">
            <v>X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>E</v>
          </cell>
          <cell r="L32" t="str">
            <v>X</v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>E</v>
          </cell>
          <cell r="R32" t="str">
            <v/>
          </cell>
          <cell r="S32" t="str">
            <v/>
          </cell>
          <cell r="T32" t="str">
            <v>Bullet</v>
          </cell>
          <cell r="U32" t="str">
            <v>Criss</v>
          </cell>
          <cell r="V32" t="str">
            <v>Brown</v>
          </cell>
          <cell r="W32">
            <v>1</v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>
            <v>1</v>
          </cell>
          <cell r="AC32" t="str">
            <v>Expert</v>
          </cell>
          <cell r="AD32" t="str">
            <v/>
          </cell>
          <cell r="AE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J33" t="str">
            <v/>
          </cell>
          <cell r="L33" t="str">
            <v/>
          </cell>
          <cell r="M33" t="str">
            <v/>
          </cell>
          <cell r="N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 t="str">
            <v/>
          </cell>
          <cell r="AE33" t="str">
            <v/>
          </cell>
        </row>
        <row r="34">
          <cell r="C34" t="str">
            <v>Fever</v>
          </cell>
          <cell r="D34" t="str">
            <v>Frank Montgomery</v>
          </cell>
          <cell r="E34" t="str">
            <v/>
          </cell>
          <cell r="F34" t="str">
            <v>X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>E</v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>Fever</v>
          </cell>
          <cell r="U34" t="str">
            <v>Frank</v>
          </cell>
          <cell r="V34" t="str">
            <v>Montgomery</v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</row>
        <row r="35">
          <cell r="C35" t="str">
            <v>Maverick / Jack</v>
          </cell>
          <cell r="D35" t="str">
            <v>Jack McCauley</v>
          </cell>
          <cell r="E35" t="str">
            <v/>
          </cell>
          <cell r="F35" t="str">
            <v>X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>E</v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>Maverick</v>
          </cell>
          <cell r="U35" t="str">
            <v>Jack</v>
          </cell>
          <cell r="V35" t="str">
            <v>McCauley</v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</row>
        <row r="36">
          <cell r="C36" t="str">
            <v>Mishka</v>
          </cell>
          <cell r="D36" t="str">
            <v>Merrill Jordan</v>
          </cell>
          <cell r="E36" t="str">
            <v/>
          </cell>
          <cell r="F36" t="str">
            <v>X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>E</v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>Mishka</v>
          </cell>
          <cell r="U36" t="str">
            <v>Merrill</v>
          </cell>
          <cell r="V36" t="str">
            <v>Jordan</v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</row>
        <row r="37">
          <cell r="C37" t="str">
            <v>Rico</v>
          </cell>
          <cell r="D37" t="str">
            <v>Tabitha Wise</v>
          </cell>
          <cell r="E37" t="str">
            <v/>
          </cell>
          <cell r="F37" t="str">
            <v>X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>E</v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>Rico</v>
          </cell>
          <cell r="U37" t="str">
            <v>Tabitha</v>
          </cell>
          <cell r="V37" t="str">
            <v>Wise</v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</row>
        <row r="38">
          <cell r="C38" t="str">
            <v>Jett / Bob</v>
          </cell>
          <cell r="D38" t="str">
            <v>Bob Griggs</v>
          </cell>
          <cell r="E38" t="str">
            <v/>
          </cell>
          <cell r="F38" t="str">
            <v>X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>E</v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>Jett</v>
          </cell>
          <cell r="U38" t="str">
            <v>Bob</v>
          </cell>
          <cell r="V38" t="str">
            <v>Griggs</v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</row>
        <row r="39">
          <cell r="C39" t="str">
            <v>Chloe / Jeff</v>
          </cell>
          <cell r="D39" t="str">
            <v>Jeff Bergquist</v>
          </cell>
          <cell r="E39" t="str">
            <v/>
          </cell>
          <cell r="F39" t="str">
            <v>X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>E</v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>Chloe</v>
          </cell>
          <cell r="U39" t="str">
            <v>Jeff</v>
          </cell>
          <cell r="V39" t="str">
            <v>Bergquist</v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</row>
        <row r="40"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/>
          </cell>
        </row>
        <row r="41"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</row>
        <row r="42"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</row>
        <row r="43"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 t="str">
            <v/>
          </cell>
          <cell r="AE43" t="str">
            <v/>
          </cell>
        </row>
        <row r="44"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</row>
        <row r="46"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/>
          </cell>
        </row>
        <row r="47"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</row>
        <row r="48"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/>
          </cell>
        </row>
        <row r="49"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 t="str">
            <v/>
          </cell>
          <cell r="AE49" t="str">
            <v/>
          </cell>
        </row>
        <row r="50"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</row>
        <row r="51"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</row>
        <row r="52"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 t="str">
            <v/>
          </cell>
          <cell r="AE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 t="str">
            <v/>
          </cell>
          <cell r="AE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  <cell r="AD63" t="str">
            <v/>
          </cell>
          <cell r="AE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 t="str">
            <v/>
          </cell>
          <cell r="AE65" t="str">
            <v/>
          </cell>
        </row>
        <row r="66"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  <cell r="AD66" t="str">
            <v/>
          </cell>
          <cell r="AE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 t="str">
            <v/>
          </cell>
          <cell r="AE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  <cell r="AD77" t="str">
            <v/>
          </cell>
          <cell r="AE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  <cell r="AD79" t="str">
            <v/>
          </cell>
          <cell r="AE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  <cell r="AD80" t="str">
            <v/>
          </cell>
          <cell r="AE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 t="str">
            <v/>
          </cell>
          <cell r="AE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  <cell r="AD83" t="str">
            <v/>
          </cell>
          <cell r="AE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  <cell r="AD84" t="str">
            <v/>
          </cell>
          <cell r="AE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  <cell r="AD85" t="str">
            <v/>
          </cell>
          <cell r="AE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  <cell r="AD88" t="str">
            <v/>
          </cell>
          <cell r="AE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  <cell r="AD90" t="str">
            <v/>
          </cell>
          <cell r="AE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  <cell r="AD93" t="str">
            <v/>
          </cell>
          <cell r="AE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  <cell r="AD95" t="str">
            <v/>
          </cell>
          <cell r="AE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  <cell r="AD99" t="str">
            <v/>
          </cell>
          <cell r="AE99" t="str">
            <v/>
          </cell>
        </row>
        <row r="100"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</row>
        <row r="101"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  <cell r="AD101" t="str">
            <v/>
          </cell>
          <cell r="AE101" t="str">
            <v/>
          </cell>
        </row>
        <row r="102"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</row>
        <row r="103"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</row>
        <row r="104"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</row>
        <row r="105"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</row>
        <row r="106"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</row>
        <row r="107"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 t="str">
            <v/>
          </cell>
        </row>
        <row r="108"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</row>
        <row r="109"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</row>
        <row r="110"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  <cell r="AA110" t="str">
            <v/>
          </cell>
          <cell r="AB110" t="str">
            <v/>
          </cell>
          <cell r="AC110" t="str">
            <v/>
          </cell>
          <cell r="AD110" t="str">
            <v/>
          </cell>
          <cell r="AE110" t="str">
            <v/>
          </cell>
        </row>
        <row r="111"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</row>
        <row r="112"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</row>
        <row r="113"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</row>
        <row r="114"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</row>
        <row r="115"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 t="str">
            <v/>
          </cell>
        </row>
        <row r="116"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/>
          </cell>
        </row>
        <row r="117"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</row>
        <row r="118"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  <cell r="AA118" t="str">
            <v/>
          </cell>
          <cell r="AB118" t="str">
            <v/>
          </cell>
          <cell r="AC118" t="str">
            <v/>
          </cell>
          <cell r="AD118" t="str">
            <v/>
          </cell>
          <cell r="AE118" t="str">
            <v/>
          </cell>
        </row>
        <row r="119"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  <cell r="AC119" t="str">
            <v/>
          </cell>
          <cell r="AD119" t="str">
            <v/>
          </cell>
          <cell r="AE119" t="str">
            <v/>
          </cell>
        </row>
        <row r="120"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</row>
        <row r="121"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</row>
        <row r="122"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</row>
        <row r="123"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 t="str">
            <v/>
          </cell>
          <cell r="AE123" t="str">
            <v/>
          </cell>
        </row>
        <row r="124"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/>
          </cell>
        </row>
        <row r="125"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/>
          </cell>
        </row>
        <row r="126"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  <cell r="AA126" t="str">
            <v/>
          </cell>
          <cell r="AB126" t="str">
            <v/>
          </cell>
          <cell r="AC126" t="str">
            <v/>
          </cell>
          <cell r="AD126" t="str">
            <v/>
          </cell>
          <cell r="AE126" t="str">
            <v/>
          </cell>
        </row>
        <row r="127"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/>
          </cell>
        </row>
        <row r="128"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/>
          </cell>
        </row>
        <row r="129"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</row>
        <row r="130"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</row>
        <row r="131"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/>
          </cell>
        </row>
        <row r="133"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  <cell r="AA133" t="str">
            <v/>
          </cell>
          <cell r="AB133" t="str">
            <v/>
          </cell>
          <cell r="AC133" t="str">
            <v/>
          </cell>
          <cell r="AD133" t="str">
            <v/>
          </cell>
          <cell r="AE133" t="str">
            <v/>
          </cell>
        </row>
        <row r="134"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 t="str">
            <v/>
          </cell>
        </row>
        <row r="135"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</row>
        <row r="136"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</row>
        <row r="137"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  <cell r="AC137" t="str">
            <v/>
          </cell>
          <cell r="AD137" t="str">
            <v/>
          </cell>
          <cell r="AE137" t="str">
            <v/>
          </cell>
        </row>
        <row r="138"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 t="str">
            <v/>
          </cell>
        </row>
        <row r="139"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  <cell r="AC139" t="str">
            <v/>
          </cell>
          <cell r="AD139" t="str">
            <v/>
          </cell>
          <cell r="AE139" t="str">
            <v/>
          </cell>
        </row>
        <row r="140"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  <cell r="AA140" t="str">
            <v/>
          </cell>
          <cell r="AB140" t="str">
            <v/>
          </cell>
          <cell r="AC140" t="str">
            <v/>
          </cell>
          <cell r="AD140" t="str">
            <v/>
          </cell>
          <cell r="AE140" t="str">
            <v/>
          </cell>
        </row>
        <row r="141"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</row>
        <row r="142"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 t="str">
            <v/>
          </cell>
        </row>
        <row r="143"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 t="str">
            <v/>
          </cell>
        </row>
        <row r="144"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</row>
        <row r="145"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  <cell r="AC145" t="str">
            <v/>
          </cell>
          <cell r="AD145" t="str">
            <v/>
          </cell>
          <cell r="AE145" t="str">
            <v/>
          </cell>
        </row>
        <row r="146"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</row>
        <row r="147"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  <cell r="AA147" t="str">
            <v/>
          </cell>
          <cell r="AB147" t="str">
            <v/>
          </cell>
          <cell r="AC147" t="str">
            <v/>
          </cell>
          <cell r="AD147" t="str">
            <v/>
          </cell>
          <cell r="AE147" t="str">
            <v/>
          </cell>
        </row>
        <row r="148"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  <cell r="AC148" t="str">
            <v/>
          </cell>
          <cell r="AD148" t="str">
            <v/>
          </cell>
          <cell r="AE148" t="str">
            <v/>
          </cell>
        </row>
        <row r="149"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 t="str">
            <v/>
          </cell>
        </row>
        <row r="150"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</row>
        <row r="151"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 t="str">
            <v/>
          </cell>
        </row>
        <row r="152"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</row>
        <row r="153"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 t="str">
            <v/>
          </cell>
        </row>
        <row r="154"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</row>
        <row r="155"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</row>
        <row r="156"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  <cell r="AA156" t="str">
            <v/>
          </cell>
          <cell r="AB156" t="str">
            <v/>
          </cell>
          <cell r="AC156" t="str">
            <v/>
          </cell>
          <cell r="AD156" t="str">
            <v/>
          </cell>
          <cell r="AE156" t="str">
            <v/>
          </cell>
        </row>
        <row r="157"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  <cell r="AA157" t="str">
            <v/>
          </cell>
          <cell r="AB157" t="str">
            <v/>
          </cell>
          <cell r="AC157" t="str">
            <v/>
          </cell>
          <cell r="AD157" t="str">
            <v/>
          </cell>
          <cell r="AE157" t="str">
            <v/>
          </cell>
        </row>
        <row r="158"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/>
          </cell>
        </row>
        <row r="159"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/>
          </cell>
        </row>
        <row r="160"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 t="str">
            <v/>
          </cell>
        </row>
        <row r="161"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</row>
        <row r="162"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/>
          </cell>
        </row>
        <row r="163"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/>
          </cell>
        </row>
        <row r="164"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</row>
        <row r="165"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/>
          </cell>
        </row>
        <row r="166"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</row>
        <row r="167"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</row>
        <row r="168"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</row>
        <row r="169"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  <cell r="AC169" t="str">
            <v/>
          </cell>
          <cell r="AD169" t="str">
            <v/>
          </cell>
          <cell r="AE169" t="str">
            <v/>
          </cell>
        </row>
        <row r="170"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</row>
        <row r="171"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</row>
        <row r="172"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</row>
        <row r="173"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</row>
        <row r="174"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 t="str">
            <v/>
          </cell>
        </row>
        <row r="175"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</row>
        <row r="176"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</row>
        <row r="177"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 t="str">
            <v/>
          </cell>
        </row>
        <row r="178"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  <cell r="AA178" t="str">
            <v/>
          </cell>
          <cell r="AB178" t="str">
            <v/>
          </cell>
          <cell r="AC178" t="str">
            <v/>
          </cell>
          <cell r="AD178" t="str">
            <v/>
          </cell>
          <cell r="AE178" t="str">
            <v/>
          </cell>
        </row>
        <row r="179"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  <cell r="AC179" t="str">
            <v/>
          </cell>
          <cell r="AD179" t="str">
            <v/>
          </cell>
          <cell r="AE179" t="str">
            <v/>
          </cell>
        </row>
        <row r="180"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</row>
        <row r="181"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  <cell r="AA181" t="str">
            <v/>
          </cell>
          <cell r="AB181" t="str">
            <v/>
          </cell>
          <cell r="AC181" t="str">
            <v/>
          </cell>
          <cell r="AD181" t="str">
            <v/>
          </cell>
          <cell r="AE181" t="str">
            <v/>
          </cell>
        </row>
        <row r="182"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  <cell r="AA182" t="str">
            <v/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</row>
        <row r="183"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 t="str">
            <v/>
          </cell>
        </row>
        <row r="184"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  <cell r="AA184" t="str">
            <v/>
          </cell>
          <cell r="AB184" t="str">
            <v/>
          </cell>
          <cell r="AC184" t="str">
            <v/>
          </cell>
          <cell r="AD184" t="str">
            <v/>
          </cell>
          <cell r="AE184" t="str">
            <v/>
          </cell>
        </row>
        <row r="185"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</row>
        <row r="186"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  <cell r="AA186" t="str">
            <v/>
          </cell>
          <cell r="AB186" t="str">
            <v/>
          </cell>
          <cell r="AC186" t="str">
            <v/>
          </cell>
          <cell r="AD186" t="str">
            <v/>
          </cell>
          <cell r="AE186" t="str">
            <v/>
          </cell>
        </row>
        <row r="187"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</row>
        <row r="188"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  <cell r="AA188" t="str">
            <v/>
          </cell>
          <cell r="AB188" t="str">
            <v/>
          </cell>
          <cell r="AC188" t="str">
            <v/>
          </cell>
          <cell r="AD188" t="str">
            <v/>
          </cell>
          <cell r="AE188" t="str">
            <v/>
          </cell>
        </row>
        <row r="189"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</row>
        <row r="190"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  <cell r="T190" t="str">
            <v/>
          </cell>
          <cell r="U190" t="str">
            <v/>
          </cell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  <cell r="AA190" t="str">
            <v/>
          </cell>
          <cell r="AB190" t="str">
            <v/>
          </cell>
          <cell r="AC190" t="str">
            <v/>
          </cell>
          <cell r="AD190" t="str">
            <v/>
          </cell>
          <cell r="AE190" t="str">
            <v/>
          </cell>
        </row>
        <row r="191"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  <cell r="T191" t="str">
            <v/>
          </cell>
          <cell r="U191" t="str">
            <v/>
          </cell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  <cell r="AC191" t="str">
            <v/>
          </cell>
          <cell r="AD191" t="str">
            <v/>
          </cell>
          <cell r="AE191" t="str">
            <v/>
          </cell>
        </row>
        <row r="192"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 t="str">
            <v/>
          </cell>
        </row>
        <row r="193"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  <cell r="AC193" t="str">
            <v/>
          </cell>
          <cell r="AD193" t="str">
            <v/>
          </cell>
          <cell r="AE193" t="str">
            <v/>
          </cell>
        </row>
        <row r="194"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</row>
        <row r="195"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/>
          </cell>
        </row>
        <row r="196"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/>
          </cell>
        </row>
        <row r="197"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  <cell r="AA197" t="str">
            <v/>
          </cell>
          <cell r="AB197" t="str">
            <v/>
          </cell>
          <cell r="AC197" t="str">
            <v/>
          </cell>
          <cell r="AD197" t="str">
            <v/>
          </cell>
          <cell r="AE197" t="str">
            <v/>
          </cell>
        </row>
        <row r="198"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  <cell r="AC198" t="str">
            <v/>
          </cell>
          <cell r="AD198" t="str">
            <v/>
          </cell>
          <cell r="AE198" t="str">
            <v/>
          </cell>
        </row>
        <row r="199"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  <cell r="AA199" t="str">
            <v/>
          </cell>
          <cell r="AB199" t="str">
            <v/>
          </cell>
          <cell r="AC199" t="str">
            <v/>
          </cell>
          <cell r="AD199" t="str">
            <v/>
          </cell>
          <cell r="AE199" t="str">
            <v/>
          </cell>
        </row>
        <row r="200"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 t="str">
            <v/>
          </cell>
          <cell r="U200" t="str">
            <v/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</row>
        <row r="201"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  <cell r="T201" t="str">
            <v/>
          </cell>
          <cell r="U201" t="str">
            <v/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</row>
        <row r="202"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</row>
        <row r="203"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  <cell r="AC203" t="str">
            <v/>
          </cell>
          <cell r="AD203" t="str">
            <v/>
          </cell>
          <cell r="AE203" t="str">
            <v/>
          </cell>
        </row>
        <row r="204"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  <cell r="AA204" t="str">
            <v/>
          </cell>
          <cell r="AB204" t="str">
            <v/>
          </cell>
          <cell r="AC204" t="str">
            <v/>
          </cell>
          <cell r="AD204" t="str">
            <v/>
          </cell>
          <cell r="AE204" t="str">
            <v/>
          </cell>
        </row>
        <row r="205"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</row>
        <row r="206"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Z206" t="str">
            <v/>
          </cell>
          <cell r="AA206" t="str">
            <v/>
          </cell>
          <cell r="AB206" t="str">
            <v/>
          </cell>
          <cell r="AC206" t="str">
            <v/>
          </cell>
          <cell r="AD206" t="str">
            <v/>
          </cell>
          <cell r="AE206" t="str">
            <v/>
          </cell>
        </row>
        <row r="207"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/>
          </cell>
          <cell r="AA207" t="str">
            <v/>
          </cell>
          <cell r="AB207" t="str">
            <v/>
          </cell>
          <cell r="AC207" t="str">
            <v/>
          </cell>
          <cell r="AD207" t="str">
            <v/>
          </cell>
          <cell r="AE207" t="str">
            <v/>
          </cell>
        </row>
        <row r="208"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str">
            <v/>
          </cell>
          <cell r="AE208" t="str">
            <v/>
          </cell>
        </row>
        <row r="209"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  <cell r="T209" t="str">
            <v/>
          </cell>
          <cell r="U209" t="str">
            <v/>
          </cell>
          <cell r="V209" t="str">
            <v/>
          </cell>
          <cell r="W209" t="str">
            <v/>
          </cell>
          <cell r="X209" t="str">
            <v/>
          </cell>
          <cell r="Y209" t="str">
            <v/>
          </cell>
          <cell r="Z209" t="str">
            <v/>
          </cell>
          <cell r="AA209" t="str">
            <v/>
          </cell>
          <cell r="AB209" t="str">
            <v/>
          </cell>
          <cell r="AC209" t="str">
            <v/>
          </cell>
          <cell r="AD209" t="str">
            <v/>
          </cell>
          <cell r="AE209" t="str">
            <v/>
          </cell>
        </row>
        <row r="210"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  <cell r="W210" t="str">
            <v/>
          </cell>
          <cell r="X210" t="str">
            <v/>
          </cell>
          <cell r="Y210" t="str">
            <v/>
          </cell>
          <cell r="Z210" t="str">
            <v/>
          </cell>
          <cell r="AA210" t="str">
            <v/>
          </cell>
          <cell r="AB210" t="str">
            <v/>
          </cell>
          <cell r="AC210" t="str">
            <v/>
          </cell>
          <cell r="AD210" t="str">
            <v/>
          </cell>
          <cell r="AE210" t="str">
            <v/>
          </cell>
        </row>
        <row r="211">
          <cell r="C211" t="str">
            <v/>
          </cell>
          <cell r="D211" t="str">
            <v/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  <cell r="W211" t="str">
            <v/>
          </cell>
          <cell r="X211" t="str">
            <v/>
          </cell>
          <cell r="Y211" t="str">
            <v/>
          </cell>
          <cell r="Z211" t="str">
            <v/>
          </cell>
          <cell r="AA211" t="str">
            <v/>
          </cell>
          <cell r="AB211" t="str">
            <v/>
          </cell>
          <cell r="AC211" t="str">
            <v/>
          </cell>
          <cell r="AD211" t="str">
            <v/>
          </cell>
          <cell r="AE211" t="str">
            <v/>
          </cell>
        </row>
        <row r="212">
          <cell r="C212" t="str">
            <v/>
          </cell>
          <cell r="D212" t="str">
            <v/>
          </cell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</row>
        <row r="213">
          <cell r="C213" t="str">
            <v/>
          </cell>
          <cell r="D213" t="str">
            <v/>
          </cell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  <cell r="AA213" t="str">
            <v/>
          </cell>
          <cell r="AB213" t="str">
            <v/>
          </cell>
          <cell r="AC213" t="str">
            <v/>
          </cell>
          <cell r="AD213" t="str">
            <v/>
          </cell>
          <cell r="AE213" t="str">
            <v/>
          </cell>
        </row>
        <row r="214"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  <cell r="W214" t="str">
            <v/>
          </cell>
          <cell r="X214" t="str">
            <v/>
          </cell>
          <cell r="Y214" t="str">
            <v/>
          </cell>
          <cell r="Z214" t="str">
            <v/>
          </cell>
          <cell r="AA214" t="str">
            <v/>
          </cell>
          <cell r="AB214" t="str">
            <v/>
          </cell>
          <cell r="AC214" t="str">
            <v/>
          </cell>
          <cell r="AD214" t="str">
            <v/>
          </cell>
          <cell r="AE214" t="str">
            <v/>
          </cell>
        </row>
        <row r="215"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  <cell r="W215" t="str">
            <v/>
          </cell>
          <cell r="X215" t="str">
            <v/>
          </cell>
          <cell r="Y215" t="str">
            <v/>
          </cell>
          <cell r="Z215" t="str">
            <v/>
          </cell>
          <cell r="AA215" t="str">
            <v/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</row>
        <row r="216">
          <cell r="C216" t="str">
            <v/>
          </cell>
          <cell r="D216" t="str">
            <v/>
          </cell>
          <cell r="E216" t="str">
            <v/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  <cell r="W216" t="str">
            <v/>
          </cell>
          <cell r="X216" t="str">
            <v/>
          </cell>
          <cell r="Y216" t="str">
            <v/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D216" t="str">
            <v/>
          </cell>
          <cell r="AE216" t="str">
            <v/>
          </cell>
        </row>
        <row r="217">
          <cell r="C217" t="str">
            <v/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Y217" t="str">
            <v/>
          </cell>
          <cell r="Z217" t="str">
            <v/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/>
          </cell>
        </row>
        <row r="218"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Y218" t="str">
            <v/>
          </cell>
          <cell r="Z218" t="str">
            <v/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</row>
        <row r="219"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Y219" t="str">
            <v/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</row>
        <row r="220">
          <cell r="C220" t="str">
            <v/>
          </cell>
          <cell r="D220" t="str">
            <v/>
          </cell>
          <cell r="E220" t="str">
            <v/>
          </cell>
          <cell r="F220" t="str">
            <v/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 t="str">
            <v/>
          </cell>
          <cell r="X220" t="str">
            <v/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</row>
        <row r="221">
          <cell r="C221" t="str">
            <v/>
          </cell>
          <cell r="D221" t="str">
            <v/>
          </cell>
          <cell r="E221" t="str">
            <v/>
          </cell>
          <cell r="F221" t="str">
            <v/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  <cell r="W221" t="str">
            <v/>
          </cell>
          <cell r="X221" t="str">
            <v/>
          </cell>
          <cell r="Y221" t="str">
            <v/>
          </cell>
          <cell r="Z221" t="str">
            <v/>
          </cell>
          <cell r="AA221" t="str">
            <v/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</row>
        <row r="222">
          <cell r="C222" t="str">
            <v/>
          </cell>
          <cell r="D222" t="str">
            <v/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  <cell r="W222" t="str">
            <v/>
          </cell>
          <cell r="X222" t="str">
            <v/>
          </cell>
          <cell r="Y222" t="str">
            <v/>
          </cell>
          <cell r="Z222" t="str">
            <v/>
          </cell>
          <cell r="AA222" t="str">
            <v/>
          </cell>
          <cell r="AB222" t="str">
            <v/>
          </cell>
          <cell r="AC222" t="str">
            <v/>
          </cell>
          <cell r="AD222" t="str">
            <v/>
          </cell>
          <cell r="AE222" t="str">
            <v/>
          </cell>
        </row>
        <row r="223">
          <cell r="C223" t="str">
            <v/>
          </cell>
          <cell r="D223" t="str">
            <v/>
          </cell>
          <cell r="E223" t="str">
            <v/>
          </cell>
          <cell r="F223" t="str">
            <v/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  <cell r="W223" t="str">
            <v/>
          </cell>
          <cell r="X223" t="str">
            <v/>
          </cell>
          <cell r="Y223" t="str">
            <v/>
          </cell>
          <cell r="Z223" t="str">
            <v/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/>
          </cell>
        </row>
        <row r="224">
          <cell r="C224" t="str">
            <v/>
          </cell>
          <cell r="D224" t="str">
            <v/>
          </cell>
          <cell r="E224" t="str">
            <v/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  <cell r="AA224" t="str">
            <v/>
          </cell>
          <cell r="AB224" t="str">
            <v/>
          </cell>
          <cell r="AC224" t="str">
            <v/>
          </cell>
          <cell r="AD224" t="str">
            <v/>
          </cell>
          <cell r="AE224" t="str">
            <v/>
          </cell>
        </row>
        <row r="225"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  <cell r="W225" t="str">
            <v/>
          </cell>
          <cell r="X225" t="str">
            <v/>
          </cell>
          <cell r="Y225" t="str">
            <v/>
          </cell>
          <cell r="Z225" t="str">
            <v/>
          </cell>
          <cell r="AA225" t="str">
            <v/>
          </cell>
          <cell r="AB225" t="str">
            <v/>
          </cell>
          <cell r="AC225" t="str">
            <v/>
          </cell>
          <cell r="AD225" t="str">
            <v/>
          </cell>
          <cell r="AE225" t="str">
            <v/>
          </cell>
        </row>
        <row r="226">
          <cell r="C226" t="str">
            <v/>
          </cell>
          <cell r="D226" t="str">
            <v/>
          </cell>
          <cell r="E226" t="str">
            <v/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  <cell r="W226" t="str">
            <v/>
          </cell>
          <cell r="X226" t="str">
            <v/>
          </cell>
          <cell r="Y226" t="str">
            <v/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str">
            <v/>
          </cell>
          <cell r="AE226" t="str">
            <v/>
          </cell>
        </row>
        <row r="227">
          <cell r="C227" t="str">
            <v/>
          </cell>
          <cell r="D227" t="str">
            <v/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  <cell r="W227" t="str">
            <v/>
          </cell>
          <cell r="X227" t="str">
            <v/>
          </cell>
          <cell r="Y227" t="str">
            <v/>
          </cell>
          <cell r="Z227" t="str">
            <v/>
          </cell>
          <cell r="AA227" t="str">
            <v/>
          </cell>
          <cell r="AB227" t="str">
            <v/>
          </cell>
          <cell r="AC227" t="str">
            <v/>
          </cell>
          <cell r="AD227" t="str">
            <v/>
          </cell>
          <cell r="AE227" t="str">
            <v/>
          </cell>
        </row>
        <row r="228">
          <cell r="C228" t="str">
            <v/>
          </cell>
          <cell r="D228" t="str">
            <v/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 t="str">
            <v/>
          </cell>
          <cell r="AA228" t="str">
            <v/>
          </cell>
          <cell r="AB228" t="str">
            <v/>
          </cell>
          <cell r="AC228" t="str">
            <v/>
          </cell>
          <cell r="AD228" t="str">
            <v/>
          </cell>
          <cell r="AE228" t="str">
            <v/>
          </cell>
        </row>
        <row r="229">
          <cell r="C229" t="str">
            <v/>
          </cell>
          <cell r="D229" t="str">
            <v/>
          </cell>
          <cell r="E229" t="str">
            <v/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  <cell r="W229" t="str">
            <v/>
          </cell>
          <cell r="X229" t="str">
            <v/>
          </cell>
          <cell r="Y229" t="str">
            <v/>
          </cell>
          <cell r="Z229" t="str">
            <v/>
          </cell>
          <cell r="AA229" t="str">
            <v/>
          </cell>
          <cell r="AB229" t="str">
            <v/>
          </cell>
          <cell r="AC229" t="str">
            <v/>
          </cell>
          <cell r="AD229" t="str">
            <v/>
          </cell>
          <cell r="AE229" t="str">
            <v/>
          </cell>
        </row>
        <row r="230">
          <cell r="C230" t="str">
            <v/>
          </cell>
          <cell r="D230" t="str">
            <v/>
          </cell>
          <cell r="E230" t="str">
            <v/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str">
            <v/>
          </cell>
          <cell r="AE230" t="str">
            <v/>
          </cell>
        </row>
        <row r="231"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  <cell r="W231" t="str">
            <v/>
          </cell>
          <cell r="X231" t="str">
            <v/>
          </cell>
          <cell r="Y231" t="str">
            <v/>
          </cell>
          <cell r="Z231" t="str">
            <v/>
          </cell>
          <cell r="AA231" t="str">
            <v/>
          </cell>
          <cell r="AB231" t="str">
            <v/>
          </cell>
          <cell r="AC231" t="str">
            <v/>
          </cell>
          <cell r="AD231" t="str">
            <v/>
          </cell>
          <cell r="AE231" t="str">
            <v/>
          </cell>
        </row>
        <row r="232">
          <cell r="C232" t="str">
            <v/>
          </cell>
          <cell r="D232" t="str">
            <v/>
          </cell>
          <cell r="E232" t="str">
            <v/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 t="str">
            <v/>
          </cell>
        </row>
        <row r="233">
          <cell r="C233" t="str">
            <v/>
          </cell>
          <cell r="D233" t="str">
            <v/>
          </cell>
          <cell r="E233" t="str">
            <v/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  <cell r="W233" t="str">
            <v/>
          </cell>
          <cell r="X233" t="str">
            <v/>
          </cell>
          <cell r="Y233" t="str">
            <v/>
          </cell>
          <cell r="Z233" t="str">
            <v/>
          </cell>
          <cell r="AA233" t="str">
            <v/>
          </cell>
          <cell r="AB233" t="str">
            <v/>
          </cell>
          <cell r="AC233" t="str">
            <v/>
          </cell>
          <cell r="AD233" t="str">
            <v/>
          </cell>
          <cell r="AE233" t="str">
            <v/>
          </cell>
        </row>
        <row r="234"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Y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</row>
        <row r="235">
          <cell r="C235" t="str">
            <v/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 t="str">
            <v/>
          </cell>
        </row>
        <row r="236">
          <cell r="C236" t="str">
            <v/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</row>
        <row r="237">
          <cell r="C237" t="str">
            <v/>
          </cell>
          <cell r="D237" t="str">
            <v/>
          </cell>
          <cell r="E237" t="str">
            <v/>
          </cell>
          <cell r="F237" t="str">
            <v/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  <cell r="W237" t="str">
            <v/>
          </cell>
          <cell r="X237" t="str">
            <v/>
          </cell>
          <cell r="Y237" t="str">
            <v/>
          </cell>
          <cell r="Z237" t="str">
            <v/>
          </cell>
          <cell r="AA237" t="str">
            <v/>
          </cell>
          <cell r="AB237" t="str">
            <v/>
          </cell>
          <cell r="AC237" t="str">
            <v/>
          </cell>
          <cell r="AD237" t="str">
            <v/>
          </cell>
          <cell r="AE237" t="str">
            <v/>
          </cell>
        </row>
        <row r="238">
          <cell r="C238" t="str">
            <v/>
          </cell>
          <cell r="D238" t="str">
            <v/>
          </cell>
          <cell r="E238" t="str">
            <v/>
          </cell>
          <cell r="F238" t="str">
            <v/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 t="str">
            <v/>
          </cell>
          <cell r="AA238" t="str">
            <v/>
          </cell>
          <cell r="AB238" t="str">
            <v/>
          </cell>
          <cell r="AC238" t="str">
            <v/>
          </cell>
          <cell r="AD238" t="str">
            <v/>
          </cell>
          <cell r="AE238" t="str">
            <v/>
          </cell>
        </row>
        <row r="239"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  <cell r="W239" t="str">
            <v/>
          </cell>
          <cell r="X239" t="str">
            <v/>
          </cell>
          <cell r="Y239" t="str">
            <v/>
          </cell>
          <cell r="Z239" t="str">
            <v/>
          </cell>
          <cell r="AA239" t="str">
            <v/>
          </cell>
          <cell r="AB239" t="str">
            <v/>
          </cell>
          <cell r="AC239" t="str">
            <v/>
          </cell>
          <cell r="AD239" t="str">
            <v/>
          </cell>
          <cell r="AE239" t="str">
            <v/>
          </cell>
        </row>
        <row r="240">
          <cell r="C240" t="str">
            <v/>
          </cell>
          <cell r="D240" t="str">
            <v/>
          </cell>
          <cell r="E240" t="str">
            <v/>
          </cell>
          <cell r="F240" t="str">
            <v/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  <cell r="W240" t="str">
            <v/>
          </cell>
          <cell r="X240" t="str">
            <v/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  <cell r="AC240" t="str">
            <v/>
          </cell>
          <cell r="AD240" t="str">
            <v/>
          </cell>
          <cell r="AE240" t="str">
            <v/>
          </cell>
        </row>
        <row r="241">
          <cell r="C241" t="str">
            <v/>
          </cell>
          <cell r="D241" t="str">
            <v/>
          </cell>
          <cell r="E241" t="str">
            <v/>
          </cell>
          <cell r="F241" t="str">
            <v/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  <cell r="W241" t="str">
            <v/>
          </cell>
          <cell r="X241" t="str">
            <v/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</row>
        <row r="242">
          <cell r="C242" t="str">
            <v/>
          </cell>
          <cell r="D242" t="str">
            <v/>
          </cell>
          <cell r="E242" t="str">
            <v/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  <cell r="W242" t="str">
            <v/>
          </cell>
          <cell r="X242" t="str">
            <v/>
          </cell>
          <cell r="Y242" t="str">
            <v/>
          </cell>
          <cell r="Z242" t="str">
            <v/>
          </cell>
          <cell r="AA242" t="str">
            <v/>
          </cell>
          <cell r="AB242" t="str">
            <v/>
          </cell>
          <cell r="AC242" t="str">
            <v/>
          </cell>
          <cell r="AD242" t="str">
            <v/>
          </cell>
          <cell r="AE242" t="str">
            <v/>
          </cell>
        </row>
        <row r="243">
          <cell r="C243" t="str">
            <v/>
          </cell>
          <cell r="D243" t="str">
            <v/>
          </cell>
          <cell r="E243" t="str">
            <v/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  <cell r="AA243" t="str">
            <v/>
          </cell>
          <cell r="AB243" t="str">
            <v/>
          </cell>
          <cell r="AC243" t="str">
            <v/>
          </cell>
          <cell r="AD243" t="str">
            <v/>
          </cell>
          <cell r="AE243" t="str">
            <v/>
          </cell>
        </row>
        <row r="244">
          <cell r="C244" t="str">
            <v/>
          </cell>
          <cell r="D244" t="str">
            <v/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  <cell r="R244" t="str">
            <v/>
          </cell>
          <cell r="S244" t="str">
            <v/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  <cell r="R245" t="str">
            <v/>
          </cell>
          <cell r="S245" t="str">
            <v/>
          </cell>
          <cell r="T245" t="str">
            <v/>
          </cell>
          <cell r="U245" t="str">
            <v/>
          </cell>
          <cell r="V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 t="str">
            <v/>
          </cell>
          <cell r="AA245" t="str">
            <v/>
          </cell>
          <cell r="AB245" t="str">
            <v/>
          </cell>
          <cell r="AC245" t="str">
            <v/>
          </cell>
          <cell r="AD245" t="str">
            <v/>
          </cell>
          <cell r="AE245" t="str">
            <v/>
          </cell>
        </row>
        <row r="246"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  <cell r="R246" t="str">
            <v/>
          </cell>
          <cell r="S246" t="str">
            <v/>
          </cell>
          <cell r="T246" t="str">
            <v/>
          </cell>
          <cell r="U246" t="str">
            <v/>
          </cell>
          <cell r="V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 t="str">
            <v/>
          </cell>
          <cell r="AA246" t="str">
            <v/>
          </cell>
          <cell r="AB246" t="str">
            <v/>
          </cell>
          <cell r="AC246" t="str">
            <v/>
          </cell>
          <cell r="AD246" t="str">
            <v/>
          </cell>
          <cell r="AE246" t="str">
            <v/>
          </cell>
        </row>
        <row r="247">
          <cell r="C247" t="str">
            <v/>
          </cell>
          <cell r="D247" t="str">
            <v/>
          </cell>
          <cell r="E247" t="str">
            <v/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 t="str">
            <v/>
          </cell>
          <cell r="AA247" t="str">
            <v/>
          </cell>
          <cell r="AB247" t="str">
            <v/>
          </cell>
          <cell r="AC247" t="str">
            <v/>
          </cell>
          <cell r="AD247" t="str">
            <v/>
          </cell>
          <cell r="AE247" t="str">
            <v/>
          </cell>
        </row>
        <row r="248">
          <cell r="C248" t="str">
            <v/>
          </cell>
          <cell r="D248" t="str">
            <v/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 t="str">
            <v/>
          </cell>
          <cell r="AA248" t="str">
            <v/>
          </cell>
          <cell r="AB248" t="str">
            <v/>
          </cell>
          <cell r="AC248" t="str">
            <v/>
          </cell>
          <cell r="AD248" t="str">
            <v/>
          </cell>
          <cell r="AE248" t="str">
            <v/>
          </cell>
        </row>
        <row r="249"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 t="str">
            <v/>
          </cell>
        </row>
        <row r="250"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 t="str">
            <v/>
          </cell>
        </row>
        <row r="251">
          <cell r="C251" t="str">
            <v/>
          </cell>
          <cell r="D251" t="str">
            <v/>
          </cell>
          <cell r="E251" t="str">
            <v/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/>
          </cell>
          <cell r="AC251" t="str">
            <v/>
          </cell>
          <cell r="AD251" t="str">
            <v/>
          </cell>
          <cell r="AE251" t="str">
            <v/>
          </cell>
        </row>
        <row r="252">
          <cell r="C252" t="str">
            <v/>
          </cell>
          <cell r="D252" t="str">
            <v/>
          </cell>
          <cell r="E252" t="str">
            <v/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 t="str">
            <v/>
          </cell>
          <cell r="AA252" t="str">
            <v/>
          </cell>
          <cell r="AB252" t="str">
            <v/>
          </cell>
          <cell r="AC252" t="str">
            <v/>
          </cell>
          <cell r="AD252" t="str">
            <v/>
          </cell>
          <cell r="AE252" t="str">
            <v/>
          </cell>
        </row>
        <row r="253">
          <cell r="C253" t="str">
            <v/>
          </cell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</row>
        <row r="254">
          <cell r="C254" t="str">
            <v/>
          </cell>
          <cell r="D254" t="str">
            <v/>
          </cell>
          <cell r="E254" t="str">
            <v/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  <cell r="AA254" t="str">
            <v/>
          </cell>
          <cell r="AB254" t="str">
            <v/>
          </cell>
          <cell r="AC254" t="str">
            <v/>
          </cell>
          <cell r="AD254" t="str">
            <v/>
          </cell>
          <cell r="AE254" t="str">
            <v/>
          </cell>
        </row>
        <row r="255"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  <cell r="R255" t="str">
            <v/>
          </cell>
          <cell r="S255" t="str">
            <v/>
          </cell>
          <cell r="T255" t="str">
            <v/>
          </cell>
          <cell r="U255" t="str">
            <v/>
          </cell>
          <cell r="V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 t="str">
            <v/>
          </cell>
          <cell r="AA255" t="str">
            <v/>
          </cell>
          <cell r="AB255" t="str">
            <v/>
          </cell>
          <cell r="AC255" t="str">
            <v/>
          </cell>
          <cell r="AD255" t="str">
            <v/>
          </cell>
          <cell r="AE255" t="str">
            <v/>
          </cell>
        </row>
        <row r="256">
          <cell r="C256" t="str">
            <v/>
          </cell>
          <cell r="D256" t="str">
            <v/>
          </cell>
          <cell r="E256" t="str">
            <v/>
          </cell>
          <cell r="F256" t="str">
            <v/>
          </cell>
          <cell r="G256" t="str">
            <v/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  <cell r="R256" t="str">
            <v/>
          </cell>
          <cell r="S256" t="str">
            <v/>
          </cell>
          <cell r="T256" t="str">
            <v/>
          </cell>
          <cell r="U256" t="str">
            <v/>
          </cell>
          <cell r="V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/>
          </cell>
          <cell r="AA256" t="str">
            <v/>
          </cell>
          <cell r="AB256" t="str">
            <v/>
          </cell>
          <cell r="AC256" t="str">
            <v/>
          </cell>
          <cell r="AD256" t="str">
            <v/>
          </cell>
          <cell r="AE256" t="str">
            <v/>
          </cell>
        </row>
        <row r="257"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  <cell r="R257" t="str">
            <v/>
          </cell>
          <cell r="S257" t="str">
            <v/>
          </cell>
          <cell r="T257" t="str">
            <v/>
          </cell>
          <cell r="U257" t="str">
            <v/>
          </cell>
          <cell r="V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</row>
        <row r="258">
          <cell r="C258" t="str">
            <v/>
          </cell>
          <cell r="D258" t="str">
            <v/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  <cell r="R258" t="str">
            <v/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  <cell r="W258" t="str">
            <v/>
          </cell>
          <cell r="X258" t="str">
            <v/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/>
          </cell>
          <cell r="AE258" t="str">
            <v/>
          </cell>
        </row>
        <row r="259"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 t="str">
            <v/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</row>
        <row r="260">
          <cell r="C260" t="str">
            <v/>
          </cell>
          <cell r="D260" t="str">
            <v/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 t="str">
            <v/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/>
          </cell>
        </row>
        <row r="261">
          <cell r="C261" t="str">
            <v/>
          </cell>
          <cell r="D261" t="str">
            <v/>
          </cell>
          <cell r="E261" t="str">
            <v/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 t="str">
            <v/>
          </cell>
          <cell r="AA261" t="str">
            <v/>
          </cell>
          <cell r="AB261" t="str">
            <v/>
          </cell>
          <cell r="AC261" t="str">
            <v/>
          </cell>
          <cell r="AD261" t="str">
            <v/>
          </cell>
          <cell r="AE261" t="str">
            <v/>
          </cell>
        </row>
        <row r="262"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</row>
        <row r="263"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</row>
        <row r="264">
          <cell r="C264" t="str">
            <v/>
          </cell>
          <cell r="D264" t="str">
            <v/>
          </cell>
          <cell r="E264" t="str">
            <v/>
          </cell>
          <cell r="F264" t="str">
            <v/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/>
          </cell>
          <cell r="W264" t="str">
            <v/>
          </cell>
          <cell r="X264" t="str">
            <v/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 t="str">
            <v/>
          </cell>
        </row>
        <row r="265">
          <cell r="C265" t="str">
            <v/>
          </cell>
          <cell r="D265" t="str">
            <v/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B265" t="str">
            <v/>
          </cell>
          <cell r="AC265" t="str">
            <v/>
          </cell>
          <cell r="AD265" t="str">
            <v/>
          </cell>
          <cell r="AE265" t="str">
            <v/>
          </cell>
        </row>
        <row r="266">
          <cell r="C266" t="str">
            <v/>
          </cell>
          <cell r="D266" t="str">
            <v/>
          </cell>
          <cell r="E266" t="str">
            <v/>
          </cell>
          <cell r="F266" t="str">
            <v/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  <cell r="R266" t="str">
            <v/>
          </cell>
          <cell r="S266" t="str">
            <v/>
          </cell>
          <cell r="T266" t="str">
            <v/>
          </cell>
          <cell r="U266" t="str">
            <v/>
          </cell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str">
            <v/>
          </cell>
          <cell r="AE266" t="str">
            <v/>
          </cell>
        </row>
        <row r="267">
          <cell r="C267" t="str">
            <v/>
          </cell>
          <cell r="D267" t="str">
            <v/>
          </cell>
          <cell r="E267" t="str">
            <v/>
          </cell>
          <cell r="F267" t="str">
            <v/>
          </cell>
          <cell r="G267" t="str">
            <v/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  <cell r="R267" t="str">
            <v/>
          </cell>
          <cell r="S267" t="str">
            <v/>
          </cell>
          <cell r="T267" t="str">
            <v/>
          </cell>
          <cell r="U267" t="str">
            <v/>
          </cell>
          <cell r="V267" t="str">
            <v/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  <cell r="AA267" t="str">
            <v/>
          </cell>
          <cell r="AB267" t="str">
            <v/>
          </cell>
          <cell r="AC267" t="str">
            <v/>
          </cell>
          <cell r="AD267" t="str">
            <v/>
          </cell>
          <cell r="AE267" t="str">
            <v/>
          </cell>
        </row>
        <row r="268">
          <cell r="C268" t="str">
            <v/>
          </cell>
          <cell r="D268" t="str">
            <v/>
          </cell>
          <cell r="E268" t="str">
            <v/>
          </cell>
          <cell r="F268" t="str">
            <v/>
          </cell>
          <cell r="G268" t="str">
            <v/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  <cell r="R268" t="str">
            <v/>
          </cell>
          <cell r="S268" t="str">
            <v/>
          </cell>
          <cell r="T268" t="str">
            <v/>
          </cell>
          <cell r="U268" t="str">
            <v/>
          </cell>
          <cell r="V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str">
            <v/>
          </cell>
          <cell r="AE268" t="str">
            <v/>
          </cell>
        </row>
        <row r="269">
          <cell r="C269" t="str">
            <v/>
          </cell>
          <cell r="D269" t="str">
            <v/>
          </cell>
          <cell r="E269" t="str">
            <v/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  <cell r="R269" t="str">
            <v/>
          </cell>
          <cell r="S269" t="str">
            <v/>
          </cell>
          <cell r="T269" t="str">
            <v/>
          </cell>
          <cell r="U269" t="str">
            <v/>
          </cell>
          <cell r="V269" t="str">
            <v/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  <cell r="AA269" t="str">
            <v/>
          </cell>
          <cell r="AB269" t="str">
            <v/>
          </cell>
          <cell r="AC269" t="str">
            <v/>
          </cell>
          <cell r="AD269" t="str">
            <v/>
          </cell>
          <cell r="AE269" t="str">
            <v/>
          </cell>
        </row>
        <row r="270">
          <cell r="C270" t="str">
            <v/>
          </cell>
          <cell r="D270" t="str">
            <v/>
          </cell>
          <cell r="E270" t="str">
            <v/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  <cell r="W270" t="str">
            <v/>
          </cell>
          <cell r="X270" t="str">
            <v/>
          </cell>
          <cell r="Y270" t="str">
            <v/>
          </cell>
          <cell r="Z270" t="str">
            <v/>
          </cell>
          <cell r="AA270" t="str">
            <v/>
          </cell>
          <cell r="AB270" t="str">
            <v/>
          </cell>
          <cell r="AC270" t="str">
            <v/>
          </cell>
          <cell r="AD270" t="str">
            <v/>
          </cell>
          <cell r="AE270" t="str">
            <v/>
          </cell>
        </row>
        <row r="271">
          <cell r="C271" t="str">
            <v/>
          </cell>
          <cell r="D271" t="str">
            <v/>
          </cell>
          <cell r="E271" t="str">
            <v/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str">
            <v/>
          </cell>
          <cell r="AE271" t="str">
            <v/>
          </cell>
        </row>
        <row r="272">
          <cell r="C272" t="str">
            <v/>
          </cell>
          <cell r="D272" t="str">
            <v/>
          </cell>
          <cell r="E272" t="str">
            <v/>
          </cell>
          <cell r="F272" t="str">
            <v/>
          </cell>
          <cell r="G272" t="str">
            <v/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 t="str">
            <v/>
          </cell>
          <cell r="AE272" t="str">
            <v/>
          </cell>
        </row>
        <row r="273">
          <cell r="C273" t="str">
            <v/>
          </cell>
          <cell r="D273" t="str">
            <v/>
          </cell>
          <cell r="E273" t="str">
            <v/>
          </cell>
          <cell r="F273" t="str">
            <v/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  <cell r="AA273" t="str">
            <v/>
          </cell>
          <cell r="AB273" t="str">
            <v/>
          </cell>
          <cell r="AC273" t="str">
            <v/>
          </cell>
          <cell r="AD273" t="str">
            <v/>
          </cell>
          <cell r="AE273" t="str">
            <v/>
          </cell>
        </row>
        <row r="274">
          <cell r="C274" t="str">
            <v/>
          </cell>
          <cell r="D274" t="str">
            <v/>
          </cell>
          <cell r="E274" t="str">
            <v/>
          </cell>
          <cell r="F274" t="str">
            <v/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  <cell r="W274" t="str">
            <v/>
          </cell>
          <cell r="X274" t="str">
            <v/>
          </cell>
          <cell r="Y274" t="str">
            <v/>
          </cell>
          <cell r="Z274" t="str">
            <v/>
          </cell>
          <cell r="AA274" t="str">
            <v/>
          </cell>
          <cell r="AB274" t="str">
            <v/>
          </cell>
          <cell r="AC274" t="str">
            <v/>
          </cell>
          <cell r="AD274" t="str">
            <v/>
          </cell>
          <cell r="AE274" t="str">
            <v/>
          </cell>
        </row>
        <row r="275">
          <cell r="C275" t="str">
            <v/>
          </cell>
          <cell r="D275" t="str">
            <v/>
          </cell>
          <cell r="E275" t="str">
            <v/>
          </cell>
          <cell r="F275" t="str">
            <v/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  <cell r="W275" t="str">
            <v/>
          </cell>
          <cell r="X275" t="str">
            <v/>
          </cell>
          <cell r="Y275" t="str">
            <v/>
          </cell>
          <cell r="Z275" t="str">
            <v/>
          </cell>
          <cell r="AA275" t="str">
            <v/>
          </cell>
          <cell r="AB275" t="str">
            <v/>
          </cell>
          <cell r="AC275" t="str">
            <v/>
          </cell>
          <cell r="AD275" t="str">
            <v/>
          </cell>
          <cell r="AE275" t="str">
            <v/>
          </cell>
        </row>
        <row r="276">
          <cell r="C276" t="str">
            <v/>
          </cell>
          <cell r="D276" t="str">
            <v/>
          </cell>
          <cell r="E276" t="str">
            <v/>
          </cell>
          <cell r="F276" t="str">
            <v/>
          </cell>
          <cell r="G276" t="str">
            <v/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 t="str">
            <v/>
          </cell>
          <cell r="AE276" t="str">
            <v/>
          </cell>
        </row>
        <row r="277">
          <cell r="C277" t="str">
            <v/>
          </cell>
          <cell r="D277" t="str">
            <v/>
          </cell>
          <cell r="E277" t="str">
            <v/>
          </cell>
          <cell r="F277" t="str">
            <v/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  <cell r="S277" t="str">
            <v/>
          </cell>
          <cell r="T277" t="str">
            <v/>
          </cell>
          <cell r="U277" t="str">
            <v/>
          </cell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 t="str">
            <v/>
          </cell>
        </row>
        <row r="278">
          <cell r="C278" t="str">
            <v/>
          </cell>
          <cell r="D278" t="str">
            <v/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  <cell r="S278" t="str">
            <v/>
          </cell>
          <cell r="T278" t="str">
            <v/>
          </cell>
          <cell r="U278" t="str">
            <v/>
          </cell>
          <cell r="V278" t="str">
            <v/>
          </cell>
          <cell r="W278" t="str">
            <v/>
          </cell>
          <cell r="X278" t="str">
            <v/>
          </cell>
          <cell r="Y278" t="str">
            <v/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str">
            <v/>
          </cell>
          <cell r="AE278" t="str">
            <v/>
          </cell>
        </row>
        <row r="279">
          <cell r="C279" t="str">
            <v/>
          </cell>
          <cell r="D279" t="str">
            <v/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 t="str">
            <v/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  <cell r="AA279" t="str">
            <v/>
          </cell>
          <cell r="AB279" t="str">
            <v/>
          </cell>
          <cell r="AC279" t="str">
            <v/>
          </cell>
          <cell r="AD279" t="str">
            <v/>
          </cell>
          <cell r="AE279" t="str">
            <v/>
          </cell>
        </row>
        <row r="280">
          <cell r="C280" t="str">
            <v/>
          </cell>
          <cell r="D280" t="str">
            <v/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  <cell r="W280" t="str">
            <v/>
          </cell>
          <cell r="X280" t="str">
            <v/>
          </cell>
          <cell r="Y280" t="str">
            <v/>
          </cell>
          <cell r="Z280" t="str">
            <v/>
          </cell>
          <cell r="AA280" t="str">
            <v/>
          </cell>
          <cell r="AB280" t="str">
            <v/>
          </cell>
          <cell r="AC280" t="str">
            <v/>
          </cell>
          <cell r="AD280" t="str">
            <v/>
          </cell>
          <cell r="AE280" t="str">
            <v/>
          </cell>
        </row>
        <row r="281">
          <cell r="C281" t="str">
            <v/>
          </cell>
          <cell r="D281" t="str">
            <v/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  <cell r="AA281" t="str">
            <v/>
          </cell>
          <cell r="AB281" t="str">
            <v/>
          </cell>
          <cell r="AC281" t="str">
            <v/>
          </cell>
          <cell r="AD281" t="str">
            <v/>
          </cell>
          <cell r="AE281" t="str">
            <v/>
          </cell>
        </row>
        <row r="282">
          <cell r="C282" t="str">
            <v/>
          </cell>
          <cell r="D282" t="str">
            <v/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  <cell r="AA282" t="str">
            <v/>
          </cell>
          <cell r="AB282" t="str">
            <v/>
          </cell>
          <cell r="AC282" t="str">
            <v/>
          </cell>
          <cell r="AD282" t="str">
            <v/>
          </cell>
          <cell r="AE282" t="str">
            <v/>
          </cell>
        </row>
        <row r="283">
          <cell r="C283" t="str">
            <v/>
          </cell>
          <cell r="D283" t="str">
            <v/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  <cell r="AA283" t="str">
            <v/>
          </cell>
          <cell r="AB283" t="str">
            <v/>
          </cell>
          <cell r="AC283" t="str">
            <v/>
          </cell>
          <cell r="AD283" t="str">
            <v/>
          </cell>
          <cell r="AE283" t="str">
            <v/>
          </cell>
        </row>
        <row r="284">
          <cell r="C284" t="str">
            <v/>
          </cell>
          <cell r="D284" t="str">
            <v/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 t="str">
            <v/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  <cell r="AC284" t="str">
            <v/>
          </cell>
          <cell r="AD284" t="str">
            <v/>
          </cell>
          <cell r="AE284" t="str">
            <v/>
          </cell>
        </row>
        <row r="285">
          <cell r="C285" t="str">
            <v/>
          </cell>
          <cell r="D285" t="str">
            <v/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  <cell r="AA285" t="str">
            <v/>
          </cell>
          <cell r="AB285" t="str">
            <v/>
          </cell>
          <cell r="AC285" t="str">
            <v/>
          </cell>
          <cell r="AD285" t="str">
            <v/>
          </cell>
          <cell r="AE285" t="str">
            <v/>
          </cell>
        </row>
        <row r="286">
          <cell r="C286" t="str">
            <v/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  <cell r="AA286" t="str">
            <v/>
          </cell>
          <cell r="AB286" t="str">
            <v/>
          </cell>
          <cell r="AC286" t="str">
            <v/>
          </cell>
          <cell r="AD286" t="str">
            <v/>
          </cell>
          <cell r="AE286" t="str">
            <v/>
          </cell>
        </row>
        <row r="287">
          <cell r="C287" t="str">
            <v/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/>
          </cell>
        </row>
        <row r="288">
          <cell r="C288" t="str">
            <v/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  <cell r="W288" t="str">
            <v/>
          </cell>
          <cell r="X288" t="str">
            <v/>
          </cell>
          <cell r="Y288" t="str">
            <v/>
          </cell>
          <cell r="Z288" t="str">
            <v/>
          </cell>
          <cell r="AA288" t="str">
            <v/>
          </cell>
          <cell r="AB288" t="str">
            <v/>
          </cell>
          <cell r="AC288" t="str">
            <v/>
          </cell>
          <cell r="AD288" t="str">
            <v/>
          </cell>
          <cell r="AE288" t="str">
            <v/>
          </cell>
        </row>
        <row r="289">
          <cell r="C289" t="str">
            <v/>
          </cell>
          <cell r="D289" t="str">
            <v/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  <cell r="W289" t="str">
            <v/>
          </cell>
          <cell r="X289" t="str">
            <v/>
          </cell>
          <cell r="Y289" t="str">
            <v/>
          </cell>
          <cell r="Z289" t="str">
            <v/>
          </cell>
          <cell r="AA289" t="str">
            <v/>
          </cell>
          <cell r="AB289" t="str">
            <v/>
          </cell>
          <cell r="AC289" t="str">
            <v/>
          </cell>
          <cell r="AD289" t="str">
            <v/>
          </cell>
          <cell r="AE289" t="str">
            <v/>
          </cell>
        </row>
        <row r="290">
          <cell r="C290" t="str">
            <v/>
          </cell>
          <cell r="D290" t="str">
            <v/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  <cell r="W290" t="str">
            <v/>
          </cell>
          <cell r="X290" t="str">
            <v/>
          </cell>
          <cell r="Y290" t="str">
            <v/>
          </cell>
          <cell r="Z290" t="str">
            <v/>
          </cell>
          <cell r="AA290" t="str">
            <v/>
          </cell>
          <cell r="AB290" t="str">
            <v/>
          </cell>
          <cell r="AC290" t="str">
            <v/>
          </cell>
          <cell r="AD290" t="str">
            <v/>
          </cell>
          <cell r="AE290" t="str">
            <v/>
          </cell>
        </row>
        <row r="291">
          <cell r="C291" t="str">
            <v/>
          </cell>
          <cell r="D291" t="str">
            <v/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  <cell r="AA291" t="str">
            <v/>
          </cell>
          <cell r="AB291" t="str">
            <v/>
          </cell>
          <cell r="AC291" t="str">
            <v/>
          </cell>
          <cell r="AD291" t="str">
            <v/>
          </cell>
          <cell r="AE291" t="str">
            <v/>
          </cell>
        </row>
        <row r="292">
          <cell r="C292" t="str">
            <v/>
          </cell>
          <cell r="D292" t="str">
            <v/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  <cell r="AA292" t="str">
            <v/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</row>
        <row r="293">
          <cell r="C293" t="str">
            <v/>
          </cell>
          <cell r="D293" t="str">
            <v/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B293" t="str">
            <v/>
          </cell>
          <cell r="AC293" t="str">
            <v/>
          </cell>
          <cell r="AD293" t="str">
            <v/>
          </cell>
          <cell r="AE293" t="str">
            <v/>
          </cell>
        </row>
        <row r="294">
          <cell r="C294" t="str">
            <v/>
          </cell>
          <cell r="D294" t="str">
            <v/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  <cell r="W294" t="str">
            <v/>
          </cell>
          <cell r="X294" t="str">
            <v/>
          </cell>
          <cell r="Y294" t="str">
            <v/>
          </cell>
          <cell r="Z294" t="str">
            <v/>
          </cell>
          <cell r="AA294" t="str">
            <v/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</row>
        <row r="295">
          <cell r="C295" t="str">
            <v/>
          </cell>
          <cell r="D295" t="str">
            <v/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  <cell r="AA295" t="str">
            <v/>
          </cell>
          <cell r="AB295" t="str">
            <v/>
          </cell>
          <cell r="AC295" t="str">
            <v/>
          </cell>
          <cell r="AD295" t="str">
            <v/>
          </cell>
          <cell r="AE295" t="str">
            <v/>
          </cell>
        </row>
        <row r="296">
          <cell r="C296" t="str">
            <v/>
          </cell>
          <cell r="D296" t="str">
            <v/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  <cell r="AA296" t="str">
            <v/>
          </cell>
          <cell r="AB296" t="str">
            <v/>
          </cell>
          <cell r="AC296" t="str">
            <v/>
          </cell>
          <cell r="AD296" t="str">
            <v/>
          </cell>
          <cell r="AE296" t="str">
            <v/>
          </cell>
        </row>
        <row r="297">
          <cell r="C297" t="str">
            <v/>
          </cell>
          <cell r="D297" t="str">
            <v/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  <cell r="AA297" t="str">
            <v/>
          </cell>
          <cell r="AB297" t="str">
            <v/>
          </cell>
          <cell r="AC297" t="str">
            <v/>
          </cell>
          <cell r="AD297" t="str">
            <v/>
          </cell>
          <cell r="AE297" t="str">
            <v/>
          </cell>
        </row>
        <row r="298">
          <cell r="C298" t="str">
            <v/>
          </cell>
          <cell r="D298" t="str">
            <v/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  <cell r="W298" t="str">
            <v/>
          </cell>
          <cell r="X298" t="str">
            <v/>
          </cell>
          <cell r="Y298" t="str">
            <v/>
          </cell>
          <cell r="Z298" t="str">
            <v/>
          </cell>
          <cell r="AA298" t="str">
            <v/>
          </cell>
          <cell r="AB298" t="str">
            <v/>
          </cell>
          <cell r="AC298" t="str">
            <v/>
          </cell>
          <cell r="AD298" t="str">
            <v/>
          </cell>
          <cell r="AE298" t="str">
            <v/>
          </cell>
        </row>
        <row r="299">
          <cell r="C299" t="str">
            <v/>
          </cell>
          <cell r="D299" t="str">
            <v/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  <cell r="AA299" t="str">
            <v/>
          </cell>
          <cell r="AB299" t="str">
            <v/>
          </cell>
          <cell r="AC299" t="str">
            <v/>
          </cell>
          <cell r="AD299" t="str">
            <v/>
          </cell>
          <cell r="AE299" t="str">
            <v/>
          </cell>
        </row>
        <row r="300">
          <cell r="C300" t="str">
            <v/>
          </cell>
          <cell r="D300" t="str">
            <v/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  <cell r="W300" t="str">
            <v/>
          </cell>
          <cell r="X300" t="str">
            <v/>
          </cell>
          <cell r="Y300" t="str">
            <v/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</row>
        <row r="301">
          <cell r="C301" t="str">
            <v/>
          </cell>
          <cell r="D301" t="str">
            <v/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/>
          </cell>
          <cell r="AE301" t="str">
            <v/>
          </cell>
        </row>
        <row r="302">
          <cell r="C302" t="str">
            <v/>
          </cell>
          <cell r="D302" t="str">
            <v/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  <cell r="W302" t="str">
            <v/>
          </cell>
          <cell r="X302" t="str">
            <v/>
          </cell>
          <cell r="Y302" t="str">
            <v/>
          </cell>
          <cell r="Z302" t="str">
            <v/>
          </cell>
          <cell r="AA302" t="str">
            <v/>
          </cell>
          <cell r="AB302" t="str">
            <v/>
          </cell>
          <cell r="AC302" t="str">
            <v/>
          </cell>
          <cell r="AD302" t="str">
            <v/>
          </cell>
          <cell r="AE302" t="str">
            <v/>
          </cell>
        </row>
        <row r="303">
          <cell r="C303" t="str">
            <v/>
          </cell>
          <cell r="D303" t="str">
            <v/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D303" t="str">
            <v/>
          </cell>
          <cell r="AE303" t="str">
            <v/>
          </cell>
        </row>
        <row r="304">
          <cell r="C304" t="str">
            <v/>
          </cell>
          <cell r="D304" t="str">
            <v/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  <cell r="W304" t="str">
            <v/>
          </cell>
          <cell r="X304" t="str">
            <v/>
          </cell>
          <cell r="Y304" t="str">
            <v/>
          </cell>
          <cell r="Z304" t="str">
            <v/>
          </cell>
          <cell r="AA304" t="str">
            <v/>
          </cell>
          <cell r="AB304" t="str">
            <v/>
          </cell>
          <cell r="AC304" t="str">
            <v/>
          </cell>
          <cell r="AD304" t="str">
            <v/>
          </cell>
          <cell r="AE304" t="str">
            <v/>
          </cell>
        </row>
        <row r="305">
          <cell r="C305" t="str">
            <v/>
          </cell>
          <cell r="D305" t="str">
            <v/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str">
            <v/>
          </cell>
          <cell r="AE305" t="str">
            <v/>
          </cell>
        </row>
        <row r="306">
          <cell r="C306" t="str">
            <v/>
          </cell>
          <cell r="D306" t="str">
            <v/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  <cell r="AC306" t="str">
            <v/>
          </cell>
          <cell r="AD306" t="str">
            <v/>
          </cell>
          <cell r="AE306" t="str">
            <v/>
          </cell>
        </row>
        <row r="307">
          <cell r="C307" t="str">
            <v/>
          </cell>
          <cell r="D307" t="str">
            <v/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  <cell r="AC307" t="str">
            <v/>
          </cell>
          <cell r="AD307" t="str">
            <v/>
          </cell>
          <cell r="AE307" t="str">
            <v/>
          </cell>
        </row>
        <row r="308">
          <cell r="C308" t="str">
            <v/>
          </cell>
          <cell r="D308" t="str">
            <v/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D308" t="str">
            <v/>
          </cell>
          <cell r="AE308" t="str">
            <v/>
          </cell>
        </row>
        <row r="309">
          <cell r="C309" t="str">
            <v/>
          </cell>
          <cell r="D309" t="str">
            <v/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/>
          </cell>
          <cell r="AE309" t="str">
            <v/>
          </cell>
        </row>
        <row r="310">
          <cell r="C310" t="str">
            <v/>
          </cell>
          <cell r="D310" t="str">
            <v/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  <cell r="S310" t="str">
            <v/>
          </cell>
          <cell r="T310" t="str">
            <v/>
          </cell>
          <cell r="U310" t="str">
            <v/>
          </cell>
          <cell r="V310" t="str">
            <v/>
          </cell>
          <cell r="W310" t="str">
            <v/>
          </cell>
          <cell r="X310" t="str">
            <v/>
          </cell>
          <cell r="Y310" t="str">
            <v/>
          </cell>
          <cell r="Z310" t="str">
            <v/>
          </cell>
          <cell r="AA310" t="str">
            <v/>
          </cell>
          <cell r="AB310" t="str">
            <v/>
          </cell>
          <cell r="AC310" t="str">
            <v/>
          </cell>
          <cell r="AD310" t="str">
            <v/>
          </cell>
          <cell r="AE310" t="str">
            <v/>
          </cell>
        </row>
        <row r="311">
          <cell r="C311" t="str">
            <v/>
          </cell>
          <cell r="D311" t="str">
            <v/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  <cell r="S311" t="str">
            <v/>
          </cell>
          <cell r="T311" t="str">
            <v/>
          </cell>
          <cell r="U311" t="str">
            <v/>
          </cell>
          <cell r="V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D311" t="str">
            <v/>
          </cell>
          <cell r="AE311" t="str">
            <v/>
          </cell>
        </row>
        <row r="312">
          <cell r="C312" t="str">
            <v/>
          </cell>
          <cell r="D312" t="str">
            <v/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 t="str">
            <v/>
          </cell>
          <cell r="J312" t="str">
            <v/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  <cell r="S312" t="str">
            <v/>
          </cell>
          <cell r="T312" t="str">
            <v/>
          </cell>
          <cell r="U312" t="str">
            <v/>
          </cell>
          <cell r="V312" t="str">
            <v/>
          </cell>
          <cell r="W312" t="str">
            <v/>
          </cell>
          <cell r="X312" t="str">
            <v/>
          </cell>
          <cell r="Y312" t="str">
            <v/>
          </cell>
          <cell r="Z312" t="str">
            <v/>
          </cell>
          <cell r="AA312" t="str">
            <v/>
          </cell>
          <cell r="AB312" t="str">
            <v/>
          </cell>
          <cell r="AC312" t="str">
            <v/>
          </cell>
          <cell r="AD312" t="str">
            <v/>
          </cell>
          <cell r="AE312" t="str">
            <v/>
          </cell>
        </row>
        <row r="313">
          <cell r="C313" t="str">
            <v/>
          </cell>
          <cell r="D313" t="str">
            <v/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 t="str">
            <v/>
          </cell>
          <cell r="J313" t="str">
            <v/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  <cell r="S313" t="str">
            <v/>
          </cell>
          <cell r="T313" t="str">
            <v/>
          </cell>
          <cell r="U313" t="str">
            <v/>
          </cell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  <cell r="AA313" t="str">
            <v/>
          </cell>
          <cell r="AB313" t="str">
            <v/>
          </cell>
          <cell r="AC313" t="str">
            <v/>
          </cell>
          <cell r="AD313" t="str">
            <v/>
          </cell>
          <cell r="AE313" t="str">
            <v/>
          </cell>
        </row>
        <row r="314">
          <cell r="C314" t="str">
            <v/>
          </cell>
          <cell r="D314" t="str">
            <v/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</row>
        <row r="315">
          <cell r="C315" t="str">
            <v/>
          </cell>
          <cell r="D315" t="str">
            <v/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/>
          </cell>
          <cell r="AA315" t="str">
            <v/>
          </cell>
          <cell r="AB315" t="str">
            <v/>
          </cell>
          <cell r="AC315" t="str">
            <v/>
          </cell>
          <cell r="AD315" t="str">
            <v/>
          </cell>
          <cell r="AE315" t="str">
            <v/>
          </cell>
        </row>
        <row r="316">
          <cell r="C316" t="str">
            <v/>
          </cell>
          <cell r="D316" t="str">
            <v/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 t="str">
            <v/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  <cell r="W316" t="str">
            <v/>
          </cell>
          <cell r="X316" t="str">
            <v/>
          </cell>
          <cell r="Y316" t="str">
            <v/>
          </cell>
          <cell r="Z316" t="str">
            <v/>
          </cell>
          <cell r="AA316" t="str">
            <v/>
          </cell>
          <cell r="AB316" t="str">
            <v/>
          </cell>
          <cell r="AC316" t="str">
            <v/>
          </cell>
          <cell r="AD316" t="str">
            <v/>
          </cell>
          <cell r="AE316" t="str">
            <v/>
          </cell>
        </row>
        <row r="317">
          <cell r="C317" t="str">
            <v/>
          </cell>
          <cell r="D317" t="str">
            <v/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  <cell r="AC317" t="str">
            <v/>
          </cell>
          <cell r="AD317" t="str">
            <v/>
          </cell>
          <cell r="AE317" t="str">
            <v/>
          </cell>
        </row>
        <row r="318">
          <cell r="C318" t="str">
            <v/>
          </cell>
          <cell r="D318" t="str">
            <v/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  <cell r="W318" t="str">
            <v/>
          </cell>
          <cell r="X318" t="str">
            <v/>
          </cell>
          <cell r="Y318" t="str">
            <v/>
          </cell>
          <cell r="Z318" t="str">
            <v/>
          </cell>
          <cell r="AA318" t="str">
            <v/>
          </cell>
          <cell r="AB318" t="str">
            <v/>
          </cell>
          <cell r="AC318" t="str">
            <v/>
          </cell>
          <cell r="AD318" t="str">
            <v/>
          </cell>
          <cell r="AE318" t="str">
            <v/>
          </cell>
        </row>
        <row r="319">
          <cell r="C319" t="str">
            <v/>
          </cell>
          <cell r="D319" t="str">
            <v/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 t="str">
            <v/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  <cell r="S319" t="str">
            <v/>
          </cell>
          <cell r="T319" t="str">
            <v/>
          </cell>
          <cell r="U319" t="str">
            <v/>
          </cell>
          <cell r="V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str">
            <v/>
          </cell>
          <cell r="AE319" t="str">
            <v/>
          </cell>
        </row>
        <row r="320">
          <cell r="C320" t="str">
            <v/>
          </cell>
          <cell r="D320" t="str">
            <v/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  <cell r="W320" t="str">
            <v/>
          </cell>
          <cell r="X320" t="str">
            <v/>
          </cell>
          <cell r="Y320" t="str">
            <v/>
          </cell>
          <cell r="Z320" t="str">
            <v/>
          </cell>
          <cell r="AA320" t="str">
            <v/>
          </cell>
          <cell r="AB320" t="str">
            <v/>
          </cell>
          <cell r="AC320" t="str">
            <v/>
          </cell>
          <cell r="AD320" t="str">
            <v/>
          </cell>
          <cell r="AE320" t="str">
            <v/>
          </cell>
        </row>
        <row r="321">
          <cell r="C321" t="str">
            <v/>
          </cell>
          <cell r="D321" t="str">
            <v/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  <cell r="S321" t="str">
            <v/>
          </cell>
          <cell r="T321" t="str">
            <v/>
          </cell>
          <cell r="U321" t="str">
            <v/>
          </cell>
          <cell r="V321" t="str">
            <v/>
          </cell>
          <cell r="W321" t="str">
            <v/>
          </cell>
          <cell r="X321" t="str">
            <v/>
          </cell>
          <cell r="Y321" t="str">
            <v/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str">
            <v/>
          </cell>
          <cell r="AE321" t="str">
            <v/>
          </cell>
        </row>
        <row r="322">
          <cell r="C322" t="str">
            <v/>
          </cell>
          <cell r="D322" t="str">
            <v/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  <cell r="S322" t="str">
            <v/>
          </cell>
          <cell r="T322" t="str">
            <v/>
          </cell>
          <cell r="U322" t="str">
            <v/>
          </cell>
          <cell r="V322" t="str">
            <v/>
          </cell>
          <cell r="W322" t="str">
            <v/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</row>
        <row r="323">
          <cell r="C323" t="str">
            <v/>
          </cell>
          <cell r="D323" t="str">
            <v/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 t="str">
            <v/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  <cell r="S323" t="str">
            <v/>
          </cell>
          <cell r="T323" t="str">
            <v/>
          </cell>
          <cell r="U323" t="str">
            <v/>
          </cell>
          <cell r="V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 t="str">
            <v/>
          </cell>
          <cell r="AA323" t="str">
            <v/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</row>
        <row r="324">
          <cell r="C324" t="str">
            <v/>
          </cell>
          <cell r="D324" t="str">
            <v/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 t="str">
            <v/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  <cell r="S324" t="str">
            <v/>
          </cell>
          <cell r="T324" t="str">
            <v/>
          </cell>
          <cell r="U324" t="str">
            <v/>
          </cell>
          <cell r="V324" t="str">
            <v/>
          </cell>
          <cell r="W324" t="str">
            <v/>
          </cell>
          <cell r="X324" t="str">
            <v/>
          </cell>
          <cell r="Y324" t="str">
            <v/>
          </cell>
          <cell r="Z324" t="str">
            <v/>
          </cell>
          <cell r="AA324" t="str">
            <v/>
          </cell>
          <cell r="AB324" t="str">
            <v/>
          </cell>
          <cell r="AC324" t="str">
            <v/>
          </cell>
          <cell r="AD324" t="str">
            <v/>
          </cell>
          <cell r="AE324" t="str">
            <v/>
          </cell>
        </row>
        <row r="325">
          <cell r="C325" t="str">
            <v/>
          </cell>
          <cell r="D325" t="str">
            <v/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  <cell r="W325" t="str">
            <v/>
          </cell>
          <cell r="X325" t="str">
            <v/>
          </cell>
          <cell r="Y325" t="str">
            <v/>
          </cell>
          <cell r="Z325" t="str">
            <v/>
          </cell>
          <cell r="AA325" t="str">
            <v/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</row>
        <row r="326">
          <cell r="C326" t="str">
            <v/>
          </cell>
          <cell r="D326" t="str">
            <v/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  <cell r="W326" t="str">
            <v/>
          </cell>
          <cell r="X326" t="str">
            <v/>
          </cell>
          <cell r="Y326" t="str">
            <v/>
          </cell>
          <cell r="Z326" t="str">
            <v/>
          </cell>
          <cell r="AA326" t="str">
            <v/>
          </cell>
          <cell r="AB326" t="str">
            <v/>
          </cell>
          <cell r="AC326" t="str">
            <v/>
          </cell>
          <cell r="AD326" t="str">
            <v/>
          </cell>
          <cell r="AE326" t="str">
            <v/>
          </cell>
        </row>
        <row r="327">
          <cell r="C327" t="str">
            <v/>
          </cell>
          <cell r="D327" t="str">
            <v/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  <cell r="W327" t="str">
            <v/>
          </cell>
          <cell r="X327" t="str">
            <v/>
          </cell>
          <cell r="Y327" t="str">
            <v/>
          </cell>
          <cell r="Z327" t="str">
            <v/>
          </cell>
          <cell r="AA327" t="str">
            <v/>
          </cell>
          <cell r="AB327" t="str">
            <v/>
          </cell>
          <cell r="AC327" t="str">
            <v/>
          </cell>
          <cell r="AD327" t="str">
            <v/>
          </cell>
          <cell r="AE327" t="str">
            <v/>
          </cell>
        </row>
        <row r="328">
          <cell r="C328" t="str">
            <v/>
          </cell>
          <cell r="D328" t="str">
            <v/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  <cell r="W328" t="str">
            <v/>
          </cell>
          <cell r="X328" t="str">
            <v/>
          </cell>
          <cell r="Y328" t="str">
            <v/>
          </cell>
          <cell r="Z328" t="str">
            <v/>
          </cell>
          <cell r="AA328" t="str">
            <v/>
          </cell>
          <cell r="AB328" t="str">
            <v/>
          </cell>
          <cell r="AC328" t="str">
            <v/>
          </cell>
          <cell r="AD328" t="str">
            <v/>
          </cell>
          <cell r="AE328" t="str">
            <v/>
          </cell>
        </row>
        <row r="329">
          <cell r="C329" t="str">
            <v/>
          </cell>
          <cell r="D329" t="str">
            <v/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  <cell r="W329" t="str">
            <v/>
          </cell>
          <cell r="X329" t="str">
            <v/>
          </cell>
          <cell r="Y329" t="str">
            <v/>
          </cell>
          <cell r="Z329" t="str">
            <v/>
          </cell>
          <cell r="AA329" t="str">
            <v/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</row>
        <row r="330">
          <cell r="C330" t="str">
            <v/>
          </cell>
          <cell r="D330" t="str">
            <v/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 t="str">
            <v/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  <cell r="S330" t="str">
            <v/>
          </cell>
          <cell r="T330" t="str">
            <v/>
          </cell>
          <cell r="U330" t="str">
            <v/>
          </cell>
          <cell r="V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</row>
        <row r="331">
          <cell r="C331" t="str">
            <v/>
          </cell>
          <cell r="D331" t="str">
            <v/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  <cell r="W331" t="str">
            <v/>
          </cell>
          <cell r="X331" t="str">
            <v/>
          </cell>
          <cell r="Y331" t="str">
            <v/>
          </cell>
          <cell r="Z331" t="str">
            <v/>
          </cell>
          <cell r="AA331" t="str">
            <v/>
          </cell>
          <cell r="AB331" t="str">
            <v/>
          </cell>
          <cell r="AC331" t="str">
            <v/>
          </cell>
          <cell r="AD331" t="str">
            <v/>
          </cell>
          <cell r="AE331" t="str">
            <v/>
          </cell>
        </row>
        <row r="332">
          <cell r="C332" t="str">
            <v/>
          </cell>
          <cell r="D332" t="str">
            <v/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  <cell r="S332" t="str">
            <v/>
          </cell>
          <cell r="T332" t="str">
            <v/>
          </cell>
          <cell r="U332" t="str">
            <v/>
          </cell>
          <cell r="V332" t="str">
            <v/>
          </cell>
          <cell r="W332" t="str">
            <v/>
          </cell>
          <cell r="X332" t="str">
            <v/>
          </cell>
          <cell r="Y332" t="str">
            <v/>
          </cell>
          <cell r="Z332" t="str">
            <v/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</row>
        <row r="333">
          <cell r="C333" t="str">
            <v/>
          </cell>
          <cell r="D333" t="str">
            <v/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  <cell r="S333" t="str">
            <v/>
          </cell>
          <cell r="T333" t="str">
            <v/>
          </cell>
          <cell r="U333" t="str">
            <v/>
          </cell>
          <cell r="V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 t="str">
            <v/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/>
          </cell>
        </row>
        <row r="334">
          <cell r="C334" t="str">
            <v/>
          </cell>
          <cell r="D334" t="str">
            <v/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 t="str">
            <v/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  <cell r="W334" t="str">
            <v/>
          </cell>
          <cell r="X334" t="str">
            <v/>
          </cell>
          <cell r="Y334" t="str">
            <v/>
          </cell>
          <cell r="Z334" t="str">
            <v/>
          </cell>
          <cell r="AA334" t="str">
            <v/>
          </cell>
          <cell r="AB334" t="str">
            <v/>
          </cell>
          <cell r="AC334" t="str">
            <v/>
          </cell>
          <cell r="AD334" t="str">
            <v/>
          </cell>
          <cell r="AE334" t="str">
            <v/>
          </cell>
        </row>
        <row r="335">
          <cell r="C335" t="str">
            <v/>
          </cell>
          <cell r="D335" t="str">
            <v/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</row>
        <row r="336">
          <cell r="C336" t="str">
            <v/>
          </cell>
          <cell r="D336" t="str">
            <v/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</row>
        <row r="337">
          <cell r="C337" t="str">
            <v/>
          </cell>
          <cell r="D337" t="str">
            <v/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  <cell r="W337" t="str">
            <v/>
          </cell>
          <cell r="X337" t="str">
            <v/>
          </cell>
          <cell r="Y337" t="str">
            <v/>
          </cell>
          <cell r="Z337" t="str">
            <v/>
          </cell>
          <cell r="AA337" t="str">
            <v/>
          </cell>
          <cell r="AB337" t="str">
            <v/>
          </cell>
          <cell r="AC337" t="str">
            <v/>
          </cell>
          <cell r="AD337" t="str">
            <v/>
          </cell>
          <cell r="AE337" t="str">
            <v/>
          </cell>
        </row>
        <row r="338">
          <cell r="C338" t="str">
            <v/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  <cell r="AA338" t="str">
            <v/>
          </cell>
          <cell r="AB338" t="str">
            <v/>
          </cell>
          <cell r="AC338" t="str">
            <v/>
          </cell>
          <cell r="AD338" t="str">
            <v/>
          </cell>
          <cell r="AE338" t="str">
            <v/>
          </cell>
        </row>
        <row r="339">
          <cell r="C339" t="str">
            <v/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  <cell r="AA339" t="str">
            <v/>
          </cell>
          <cell r="AB339" t="str">
            <v/>
          </cell>
          <cell r="AC339" t="str">
            <v/>
          </cell>
          <cell r="AD339" t="str">
            <v/>
          </cell>
          <cell r="AE339" t="str">
            <v/>
          </cell>
        </row>
        <row r="340">
          <cell r="C340" t="str">
            <v/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  <cell r="AA340" t="str">
            <v/>
          </cell>
          <cell r="AB340" t="str">
            <v/>
          </cell>
          <cell r="AC340" t="str">
            <v/>
          </cell>
          <cell r="AD340" t="str">
            <v/>
          </cell>
          <cell r="AE340" t="str">
            <v/>
          </cell>
        </row>
        <row r="341">
          <cell r="C341" t="str">
            <v/>
          </cell>
          <cell r="D341" t="str">
            <v/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 t="str">
            <v/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  <cell r="S341" t="str">
            <v/>
          </cell>
          <cell r="T341" t="str">
            <v/>
          </cell>
          <cell r="U341" t="str">
            <v/>
          </cell>
          <cell r="V341" t="str">
            <v/>
          </cell>
          <cell r="W341" t="str">
            <v/>
          </cell>
          <cell r="X341" t="str">
            <v/>
          </cell>
          <cell r="Y341" t="str">
            <v/>
          </cell>
          <cell r="Z341" t="str">
            <v/>
          </cell>
          <cell r="AA341" t="str">
            <v/>
          </cell>
          <cell r="AB341" t="str">
            <v/>
          </cell>
          <cell r="AC341" t="str">
            <v/>
          </cell>
          <cell r="AD341" t="str">
            <v/>
          </cell>
          <cell r="AE341" t="str">
            <v/>
          </cell>
        </row>
        <row r="342">
          <cell r="C342" t="str">
            <v/>
          </cell>
          <cell r="D342" t="str">
            <v/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  <cell r="W342" t="str">
            <v/>
          </cell>
          <cell r="X342" t="str">
            <v/>
          </cell>
          <cell r="Y342" t="str">
            <v/>
          </cell>
          <cell r="Z342" t="str">
            <v/>
          </cell>
          <cell r="AA342" t="str">
            <v/>
          </cell>
          <cell r="AB342" t="str">
            <v/>
          </cell>
          <cell r="AC342" t="str">
            <v/>
          </cell>
          <cell r="AD342" t="str">
            <v/>
          </cell>
          <cell r="AE342" t="str">
            <v/>
          </cell>
        </row>
        <row r="343">
          <cell r="C343" t="str">
            <v/>
          </cell>
          <cell r="D343" t="str">
            <v/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 t="str">
            <v/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 t="str">
            <v/>
          </cell>
          <cell r="AA343" t="str">
            <v/>
          </cell>
          <cell r="AB343" t="str">
            <v/>
          </cell>
          <cell r="AC343" t="str">
            <v/>
          </cell>
          <cell r="AD343" t="str">
            <v/>
          </cell>
          <cell r="AE343" t="str">
            <v/>
          </cell>
        </row>
        <row r="344">
          <cell r="C344" t="str">
            <v/>
          </cell>
          <cell r="D344" t="str">
            <v/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  <cell r="S344" t="str">
            <v/>
          </cell>
          <cell r="T344" t="str">
            <v/>
          </cell>
          <cell r="U344" t="str">
            <v/>
          </cell>
          <cell r="V344" t="str">
            <v/>
          </cell>
          <cell r="W344" t="str">
            <v/>
          </cell>
          <cell r="X344" t="str">
            <v/>
          </cell>
          <cell r="Y344" t="str">
            <v/>
          </cell>
          <cell r="Z344" t="str">
            <v/>
          </cell>
          <cell r="AA344" t="str">
            <v/>
          </cell>
          <cell r="AB344" t="str">
            <v/>
          </cell>
          <cell r="AC344" t="str">
            <v/>
          </cell>
          <cell r="AD344" t="str">
            <v/>
          </cell>
          <cell r="AE344" t="str">
            <v/>
          </cell>
        </row>
        <row r="345">
          <cell r="C345" t="str">
            <v/>
          </cell>
          <cell r="D345" t="str">
            <v/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 t="str">
            <v/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  <cell r="W345" t="str">
            <v/>
          </cell>
          <cell r="X345" t="str">
            <v/>
          </cell>
          <cell r="Y345" t="str">
            <v/>
          </cell>
          <cell r="Z345" t="str">
            <v/>
          </cell>
          <cell r="AA345" t="str">
            <v/>
          </cell>
          <cell r="AB345" t="str">
            <v/>
          </cell>
          <cell r="AC345" t="str">
            <v/>
          </cell>
          <cell r="AD345" t="str">
            <v/>
          </cell>
          <cell r="AE345" t="str">
            <v/>
          </cell>
        </row>
        <row r="346">
          <cell r="C346" t="str">
            <v/>
          </cell>
          <cell r="D346" t="str">
            <v/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  <cell r="S346" t="str">
            <v/>
          </cell>
          <cell r="T346" t="str">
            <v/>
          </cell>
          <cell r="U346" t="str">
            <v/>
          </cell>
          <cell r="V346" t="str">
            <v/>
          </cell>
          <cell r="W346" t="str">
            <v/>
          </cell>
          <cell r="X346" t="str">
            <v/>
          </cell>
          <cell r="Y346" t="str">
            <v/>
          </cell>
          <cell r="Z346" t="str">
            <v/>
          </cell>
          <cell r="AA346" t="str">
            <v/>
          </cell>
          <cell r="AB346" t="str">
            <v/>
          </cell>
          <cell r="AC346" t="str">
            <v/>
          </cell>
          <cell r="AD346" t="str">
            <v/>
          </cell>
          <cell r="AE346" t="str">
            <v/>
          </cell>
        </row>
        <row r="347">
          <cell r="C347" t="str">
            <v/>
          </cell>
          <cell r="D347" t="str">
            <v/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  <cell r="W347" t="str">
            <v/>
          </cell>
          <cell r="X347" t="str">
            <v/>
          </cell>
          <cell r="Y347" t="str">
            <v/>
          </cell>
          <cell r="Z347" t="str">
            <v/>
          </cell>
          <cell r="AA347" t="str">
            <v/>
          </cell>
          <cell r="AB347" t="str">
            <v/>
          </cell>
          <cell r="AC347" t="str">
            <v/>
          </cell>
          <cell r="AD347" t="str">
            <v/>
          </cell>
          <cell r="AE347" t="str">
            <v/>
          </cell>
        </row>
        <row r="348">
          <cell r="C348" t="str">
            <v/>
          </cell>
          <cell r="D348" t="str">
            <v/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 t="str">
            <v/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  <cell r="W348" t="str">
            <v/>
          </cell>
          <cell r="X348" t="str">
            <v/>
          </cell>
          <cell r="Y348" t="str">
            <v/>
          </cell>
          <cell r="Z348" t="str">
            <v/>
          </cell>
          <cell r="AA348" t="str">
            <v/>
          </cell>
          <cell r="AB348" t="str">
            <v/>
          </cell>
          <cell r="AC348" t="str">
            <v/>
          </cell>
          <cell r="AD348" t="str">
            <v/>
          </cell>
          <cell r="AE348" t="str">
            <v/>
          </cell>
        </row>
        <row r="349">
          <cell r="C349" t="str">
            <v/>
          </cell>
          <cell r="D349" t="str">
            <v/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  <cell r="W349" t="str">
            <v/>
          </cell>
          <cell r="X349" t="str">
            <v/>
          </cell>
          <cell r="Y349" t="str">
            <v/>
          </cell>
          <cell r="Z349" t="str">
            <v/>
          </cell>
          <cell r="AA349" t="str">
            <v/>
          </cell>
          <cell r="AB349" t="str">
            <v/>
          </cell>
          <cell r="AC349" t="str">
            <v/>
          </cell>
          <cell r="AD349" t="str">
            <v/>
          </cell>
          <cell r="AE349" t="str">
            <v/>
          </cell>
        </row>
        <row r="350">
          <cell r="C350" t="str">
            <v/>
          </cell>
          <cell r="D350" t="str">
            <v/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  <cell r="W350" t="str">
            <v/>
          </cell>
          <cell r="X350" t="str">
            <v/>
          </cell>
          <cell r="Y350" t="str">
            <v/>
          </cell>
          <cell r="Z350" t="str">
            <v/>
          </cell>
          <cell r="AA350" t="str">
            <v/>
          </cell>
          <cell r="AB350" t="str">
            <v/>
          </cell>
          <cell r="AC350" t="str">
            <v/>
          </cell>
          <cell r="AD350" t="str">
            <v/>
          </cell>
          <cell r="AE350" t="str">
            <v/>
          </cell>
        </row>
        <row r="351">
          <cell r="C351" t="str">
            <v/>
          </cell>
          <cell r="D351" t="str">
            <v/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  <cell r="AA351" t="str">
            <v/>
          </cell>
          <cell r="AB351" t="str">
            <v/>
          </cell>
          <cell r="AC351" t="str">
            <v/>
          </cell>
          <cell r="AD351" t="str">
            <v/>
          </cell>
          <cell r="AE351" t="str">
            <v/>
          </cell>
        </row>
        <row r="352">
          <cell r="C352" t="str">
            <v/>
          </cell>
          <cell r="D352" t="str">
            <v/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  <cell r="W352" t="str">
            <v/>
          </cell>
          <cell r="X352" t="str">
            <v/>
          </cell>
          <cell r="Y352" t="str">
            <v/>
          </cell>
          <cell r="Z352" t="str">
            <v/>
          </cell>
          <cell r="AA352" t="str">
            <v/>
          </cell>
          <cell r="AB352" t="str">
            <v/>
          </cell>
          <cell r="AC352" t="str">
            <v/>
          </cell>
          <cell r="AD352" t="str">
            <v/>
          </cell>
          <cell r="AE352" t="str">
            <v/>
          </cell>
        </row>
        <row r="353">
          <cell r="C353" t="str">
            <v/>
          </cell>
          <cell r="D353" t="str">
            <v/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  <cell r="W353" t="str">
            <v/>
          </cell>
          <cell r="X353" t="str">
            <v/>
          </cell>
          <cell r="Y353" t="str">
            <v/>
          </cell>
          <cell r="Z353" t="str">
            <v/>
          </cell>
          <cell r="AA353" t="str">
            <v/>
          </cell>
          <cell r="AB353" t="str">
            <v/>
          </cell>
          <cell r="AC353" t="str">
            <v/>
          </cell>
          <cell r="AD353" t="str">
            <v/>
          </cell>
          <cell r="AE353" t="str">
            <v/>
          </cell>
        </row>
        <row r="354">
          <cell r="C354" t="str">
            <v/>
          </cell>
          <cell r="D354" t="str">
            <v/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  <cell r="S354" t="str">
            <v/>
          </cell>
          <cell r="T354" t="str">
            <v/>
          </cell>
          <cell r="U354" t="str">
            <v/>
          </cell>
          <cell r="V354" t="str">
            <v/>
          </cell>
          <cell r="W354" t="str">
            <v/>
          </cell>
          <cell r="X354" t="str">
            <v/>
          </cell>
          <cell r="Y354" t="str">
            <v/>
          </cell>
          <cell r="Z354" t="str">
            <v/>
          </cell>
          <cell r="AA354" t="str">
            <v/>
          </cell>
          <cell r="AB354" t="str">
            <v/>
          </cell>
          <cell r="AC354" t="str">
            <v/>
          </cell>
          <cell r="AD354" t="str">
            <v/>
          </cell>
          <cell r="AE354" t="str">
            <v/>
          </cell>
        </row>
        <row r="355">
          <cell r="C355" t="str">
            <v/>
          </cell>
          <cell r="D355" t="str">
            <v/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  <cell r="S355" t="str">
            <v/>
          </cell>
          <cell r="T355" t="str">
            <v/>
          </cell>
          <cell r="U355" t="str">
            <v/>
          </cell>
          <cell r="V355" t="str">
            <v/>
          </cell>
          <cell r="W355" t="str">
            <v/>
          </cell>
          <cell r="X355" t="str">
            <v/>
          </cell>
          <cell r="Y355" t="str">
            <v/>
          </cell>
          <cell r="Z355" t="str">
            <v/>
          </cell>
          <cell r="AA355" t="str">
            <v/>
          </cell>
          <cell r="AB355" t="str">
            <v/>
          </cell>
          <cell r="AC355" t="str">
            <v/>
          </cell>
          <cell r="AD355" t="str">
            <v/>
          </cell>
          <cell r="AE355" t="str">
            <v/>
          </cell>
        </row>
        <row r="356">
          <cell r="C356" t="str">
            <v/>
          </cell>
          <cell r="D356" t="str">
            <v/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 t="str">
            <v/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  <cell r="W356" t="str">
            <v/>
          </cell>
          <cell r="X356" t="str">
            <v/>
          </cell>
          <cell r="Y356" t="str">
            <v/>
          </cell>
          <cell r="Z356" t="str">
            <v/>
          </cell>
          <cell r="AA356" t="str">
            <v/>
          </cell>
          <cell r="AB356" t="str">
            <v/>
          </cell>
          <cell r="AC356" t="str">
            <v/>
          </cell>
          <cell r="AD356" t="str">
            <v/>
          </cell>
          <cell r="AE356" t="str">
            <v/>
          </cell>
        </row>
        <row r="357">
          <cell r="C357" t="str">
            <v/>
          </cell>
          <cell r="D357" t="str">
            <v/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 t="str">
            <v/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  <cell r="W357" t="str">
            <v/>
          </cell>
          <cell r="X357" t="str">
            <v/>
          </cell>
          <cell r="Y357" t="str">
            <v/>
          </cell>
          <cell r="Z357" t="str">
            <v/>
          </cell>
          <cell r="AA357" t="str">
            <v/>
          </cell>
          <cell r="AB357" t="str">
            <v/>
          </cell>
          <cell r="AC357" t="str">
            <v/>
          </cell>
          <cell r="AD357" t="str">
            <v/>
          </cell>
          <cell r="AE357" t="str">
            <v/>
          </cell>
        </row>
        <row r="358">
          <cell r="C358" t="str">
            <v/>
          </cell>
          <cell r="D358" t="str">
            <v/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  <cell r="W358" t="str">
            <v/>
          </cell>
          <cell r="X358" t="str">
            <v/>
          </cell>
          <cell r="Y358" t="str">
            <v/>
          </cell>
          <cell r="Z358" t="str">
            <v/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/>
          </cell>
        </row>
        <row r="359">
          <cell r="C359" t="str">
            <v/>
          </cell>
          <cell r="D359" t="str">
            <v/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  <cell r="W359" t="str">
            <v/>
          </cell>
          <cell r="X359" t="str">
            <v/>
          </cell>
          <cell r="Y359" t="str">
            <v/>
          </cell>
          <cell r="Z359" t="str">
            <v/>
          </cell>
          <cell r="AA359" t="str">
            <v/>
          </cell>
          <cell r="AB359" t="str">
            <v/>
          </cell>
          <cell r="AC359" t="str">
            <v/>
          </cell>
          <cell r="AD359" t="str">
            <v/>
          </cell>
          <cell r="AE359" t="str">
            <v/>
          </cell>
        </row>
        <row r="360">
          <cell r="C360" t="str">
            <v/>
          </cell>
          <cell r="D360" t="str">
            <v/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  <cell r="W360" t="str">
            <v/>
          </cell>
          <cell r="X360" t="str">
            <v/>
          </cell>
          <cell r="Y360" t="str">
            <v/>
          </cell>
          <cell r="Z360" t="str">
            <v/>
          </cell>
          <cell r="AA360" t="str">
            <v/>
          </cell>
          <cell r="AB360" t="str">
            <v/>
          </cell>
          <cell r="AC360" t="str">
            <v/>
          </cell>
          <cell r="AD360" t="str">
            <v/>
          </cell>
          <cell r="AE360" t="str">
            <v/>
          </cell>
        </row>
        <row r="361">
          <cell r="C361" t="str">
            <v/>
          </cell>
          <cell r="D361" t="str">
            <v/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  <cell r="W361" t="str">
            <v/>
          </cell>
          <cell r="X361" t="str">
            <v/>
          </cell>
          <cell r="Y361" t="str">
            <v/>
          </cell>
          <cell r="Z361" t="str">
            <v/>
          </cell>
          <cell r="AA361" t="str">
            <v/>
          </cell>
          <cell r="AB361" t="str">
            <v/>
          </cell>
          <cell r="AC361" t="str">
            <v/>
          </cell>
          <cell r="AD361" t="str">
            <v/>
          </cell>
          <cell r="AE361" t="str">
            <v/>
          </cell>
        </row>
        <row r="362">
          <cell r="C362" t="str">
            <v/>
          </cell>
          <cell r="D362" t="str">
            <v/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  <cell r="W362" t="str">
            <v/>
          </cell>
          <cell r="X362" t="str">
            <v/>
          </cell>
          <cell r="Y362" t="str">
            <v/>
          </cell>
          <cell r="Z362" t="str">
            <v/>
          </cell>
          <cell r="AA362" t="str">
            <v/>
          </cell>
          <cell r="AB362" t="str">
            <v/>
          </cell>
          <cell r="AC362" t="str">
            <v/>
          </cell>
          <cell r="AD362" t="str">
            <v/>
          </cell>
          <cell r="AE362" t="str">
            <v/>
          </cell>
        </row>
        <row r="363">
          <cell r="C363" t="str">
            <v/>
          </cell>
          <cell r="D363" t="str">
            <v/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  <cell r="W363" t="str">
            <v/>
          </cell>
          <cell r="X363" t="str">
            <v/>
          </cell>
          <cell r="Y363" t="str">
            <v/>
          </cell>
          <cell r="Z363" t="str">
            <v/>
          </cell>
          <cell r="AA363" t="str">
            <v/>
          </cell>
          <cell r="AB363" t="str">
            <v/>
          </cell>
          <cell r="AC363" t="str">
            <v/>
          </cell>
          <cell r="AD363" t="str">
            <v/>
          </cell>
          <cell r="AE363" t="str">
            <v/>
          </cell>
        </row>
        <row r="364">
          <cell r="C364" t="str">
            <v/>
          </cell>
          <cell r="D364" t="str">
            <v/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  <cell r="W364" t="str">
            <v/>
          </cell>
          <cell r="X364" t="str">
            <v/>
          </cell>
          <cell r="Y364" t="str">
            <v/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 t="str">
            <v/>
          </cell>
          <cell r="AE364" t="str">
            <v/>
          </cell>
        </row>
        <row r="365">
          <cell r="C365" t="str">
            <v/>
          </cell>
          <cell r="D365" t="str">
            <v/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  <cell r="W365" t="str">
            <v/>
          </cell>
          <cell r="X365" t="str">
            <v/>
          </cell>
          <cell r="Y365" t="str">
            <v/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</row>
        <row r="366">
          <cell r="C366" t="str">
            <v/>
          </cell>
          <cell r="D366" t="str">
            <v/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  <cell r="W366" t="str">
            <v/>
          </cell>
          <cell r="X366" t="str">
            <v/>
          </cell>
          <cell r="Y366" t="str">
            <v/>
          </cell>
          <cell r="Z366" t="str">
            <v/>
          </cell>
          <cell r="AA366" t="str">
            <v/>
          </cell>
          <cell r="AB366" t="str">
            <v/>
          </cell>
          <cell r="AC366" t="str">
            <v/>
          </cell>
          <cell r="AD366" t="str">
            <v/>
          </cell>
          <cell r="AE366" t="str">
            <v/>
          </cell>
        </row>
        <row r="367">
          <cell r="C367" t="str">
            <v/>
          </cell>
          <cell r="D367" t="str">
            <v/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  <cell r="AA367" t="str">
            <v/>
          </cell>
          <cell r="AB367" t="str">
            <v/>
          </cell>
          <cell r="AC367" t="str">
            <v/>
          </cell>
          <cell r="AD367" t="str">
            <v/>
          </cell>
          <cell r="AE367" t="str">
            <v/>
          </cell>
        </row>
        <row r="368">
          <cell r="C368" t="str">
            <v/>
          </cell>
          <cell r="D368" t="str">
            <v/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  <cell r="W368" t="str">
            <v/>
          </cell>
          <cell r="X368" t="str">
            <v/>
          </cell>
          <cell r="Y368" t="str">
            <v/>
          </cell>
          <cell r="Z368" t="str">
            <v/>
          </cell>
          <cell r="AA368" t="str">
            <v/>
          </cell>
          <cell r="AB368" t="str">
            <v/>
          </cell>
          <cell r="AC368" t="str">
            <v/>
          </cell>
          <cell r="AD368" t="str">
            <v/>
          </cell>
          <cell r="AE368" t="str">
            <v/>
          </cell>
        </row>
        <row r="369">
          <cell r="C369" t="str">
            <v/>
          </cell>
          <cell r="D369" t="str">
            <v/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  <cell r="W369" t="str">
            <v/>
          </cell>
          <cell r="X369" t="str">
            <v/>
          </cell>
          <cell r="Y369" t="str">
            <v/>
          </cell>
          <cell r="Z369" t="str">
            <v/>
          </cell>
          <cell r="AA369" t="str">
            <v/>
          </cell>
          <cell r="AB369" t="str">
            <v/>
          </cell>
          <cell r="AC369" t="str">
            <v/>
          </cell>
          <cell r="AD369" t="str">
            <v/>
          </cell>
          <cell r="AE369" t="str">
            <v/>
          </cell>
        </row>
        <row r="370">
          <cell r="C370" t="str">
            <v/>
          </cell>
          <cell r="D370" t="str">
            <v/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  <cell r="W370" t="str">
            <v/>
          </cell>
          <cell r="X370" t="str">
            <v/>
          </cell>
          <cell r="Y370" t="str">
            <v/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 t="str">
            <v/>
          </cell>
          <cell r="AE370" t="str">
            <v/>
          </cell>
        </row>
        <row r="371">
          <cell r="C371" t="str">
            <v/>
          </cell>
          <cell r="D371" t="str">
            <v/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  <cell r="W371" t="str">
            <v/>
          </cell>
          <cell r="X371" t="str">
            <v/>
          </cell>
          <cell r="Y371" t="str">
            <v/>
          </cell>
          <cell r="Z371" t="str">
            <v/>
          </cell>
          <cell r="AA371" t="str">
            <v/>
          </cell>
          <cell r="AB371" t="str">
            <v/>
          </cell>
          <cell r="AC371" t="str">
            <v/>
          </cell>
          <cell r="AD371" t="str">
            <v/>
          </cell>
          <cell r="AE371" t="str">
            <v/>
          </cell>
        </row>
        <row r="372">
          <cell r="C372" t="str">
            <v/>
          </cell>
          <cell r="D372" t="str">
            <v/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  <cell r="W372" t="str">
            <v/>
          </cell>
          <cell r="X372" t="str">
            <v/>
          </cell>
          <cell r="Y372" t="str">
            <v/>
          </cell>
          <cell r="Z372" t="str">
            <v/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</row>
        <row r="373">
          <cell r="C373" t="str">
            <v/>
          </cell>
          <cell r="D373" t="str">
            <v/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  <cell r="W373" t="str">
            <v/>
          </cell>
          <cell r="X373" t="str">
            <v/>
          </cell>
          <cell r="Y373" t="str">
            <v/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 t="str">
            <v/>
          </cell>
          <cell r="AE373" t="str">
            <v/>
          </cell>
        </row>
        <row r="374">
          <cell r="C374" t="str">
            <v/>
          </cell>
          <cell r="D374" t="str">
            <v/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  <cell r="W374" t="str">
            <v/>
          </cell>
          <cell r="X374" t="str">
            <v/>
          </cell>
          <cell r="Y374" t="str">
            <v/>
          </cell>
          <cell r="Z374" t="str">
            <v/>
          </cell>
          <cell r="AA374" t="str">
            <v/>
          </cell>
          <cell r="AB374" t="str">
            <v/>
          </cell>
          <cell r="AC374" t="str">
            <v/>
          </cell>
          <cell r="AD374" t="str">
            <v/>
          </cell>
          <cell r="AE374" t="str">
            <v/>
          </cell>
        </row>
        <row r="375">
          <cell r="C375" t="str">
            <v/>
          </cell>
          <cell r="D375" t="str">
            <v/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  <cell r="W375" t="str">
            <v/>
          </cell>
          <cell r="X375" t="str">
            <v/>
          </cell>
          <cell r="Y375" t="str">
            <v/>
          </cell>
          <cell r="Z375" t="str">
            <v/>
          </cell>
          <cell r="AA375" t="str">
            <v/>
          </cell>
          <cell r="AB375" t="str">
            <v/>
          </cell>
          <cell r="AC375" t="str">
            <v/>
          </cell>
          <cell r="AD375" t="str">
            <v/>
          </cell>
          <cell r="AE375" t="str">
            <v/>
          </cell>
        </row>
        <row r="376">
          <cell r="C376" t="str">
            <v/>
          </cell>
          <cell r="D376" t="str">
            <v/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  <cell r="W376" t="str">
            <v/>
          </cell>
          <cell r="X376" t="str">
            <v/>
          </cell>
          <cell r="Y376" t="str">
            <v/>
          </cell>
          <cell r="Z376" t="str">
            <v/>
          </cell>
          <cell r="AA376" t="str">
            <v/>
          </cell>
          <cell r="AB376" t="str">
            <v/>
          </cell>
          <cell r="AC376" t="str">
            <v/>
          </cell>
          <cell r="AD376" t="str">
            <v/>
          </cell>
          <cell r="AE376" t="str">
            <v/>
          </cell>
        </row>
        <row r="377">
          <cell r="C377" t="str">
            <v/>
          </cell>
          <cell r="D377" t="str">
            <v/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  <cell r="W377" t="str">
            <v/>
          </cell>
          <cell r="X377" t="str">
            <v/>
          </cell>
          <cell r="Y377" t="str">
            <v/>
          </cell>
          <cell r="Z377" t="str">
            <v/>
          </cell>
          <cell r="AA377" t="str">
            <v/>
          </cell>
          <cell r="AB377" t="str">
            <v/>
          </cell>
          <cell r="AC377" t="str">
            <v/>
          </cell>
          <cell r="AD377" t="str">
            <v/>
          </cell>
          <cell r="AE377" t="str">
            <v/>
          </cell>
        </row>
        <row r="378">
          <cell r="C378" t="str">
            <v/>
          </cell>
          <cell r="D378" t="str">
            <v/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  <cell r="W378" t="str">
            <v/>
          </cell>
          <cell r="X378" t="str">
            <v/>
          </cell>
          <cell r="Y378" t="str">
            <v/>
          </cell>
          <cell r="Z378" t="str">
            <v/>
          </cell>
          <cell r="AA378" t="str">
            <v/>
          </cell>
          <cell r="AB378" t="str">
            <v/>
          </cell>
          <cell r="AC378" t="str">
            <v/>
          </cell>
          <cell r="AD378" t="str">
            <v/>
          </cell>
          <cell r="AE378" t="str">
            <v/>
          </cell>
        </row>
        <row r="379">
          <cell r="C379" t="str">
            <v/>
          </cell>
          <cell r="D379" t="str">
            <v/>
          </cell>
          <cell r="E379" t="str">
            <v/>
          </cell>
          <cell r="F379" t="str">
            <v/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  <cell r="W379" t="str">
            <v/>
          </cell>
          <cell r="X379" t="str">
            <v/>
          </cell>
          <cell r="Y379" t="str">
            <v/>
          </cell>
          <cell r="Z379" t="str">
            <v/>
          </cell>
          <cell r="AA379" t="str">
            <v/>
          </cell>
          <cell r="AB379" t="str">
            <v/>
          </cell>
          <cell r="AC379" t="str">
            <v/>
          </cell>
          <cell r="AD379" t="str">
            <v/>
          </cell>
          <cell r="AE379" t="str">
            <v/>
          </cell>
        </row>
        <row r="380">
          <cell r="C380" t="str">
            <v/>
          </cell>
          <cell r="D380" t="str">
            <v/>
          </cell>
          <cell r="E380" t="str">
            <v/>
          </cell>
          <cell r="F380" t="str">
            <v/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  <cell r="W380" t="str">
            <v/>
          </cell>
          <cell r="X380" t="str">
            <v/>
          </cell>
          <cell r="Y380" t="str">
            <v/>
          </cell>
          <cell r="Z380" t="str">
            <v/>
          </cell>
          <cell r="AA380" t="str">
            <v/>
          </cell>
          <cell r="AB380" t="str">
            <v/>
          </cell>
          <cell r="AC380" t="str">
            <v/>
          </cell>
          <cell r="AD380" t="str">
            <v/>
          </cell>
          <cell r="AE380" t="str">
            <v/>
          </cell>
        </row>
        <row r="381">
          <cell r="C381" t="str">
            <v/>
          </cell>
          <cell r="D381" t="str">
            <v/>
          </cell>
          <cell r="E381" t="str">
            <v/>
          </cell>
          <cell r="F381" t="str">
            <v/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  <cell r="W381" t="str">
            <v/>
          </cell>
          <cell r="X381" t="str">
            <v/>
          </cell>
          <cell r="Y381" t="str">
            <v/>
          </cell>
          <cell r="Z381" t="str">
            <v/>
          </cell>
          <cell r="AA381" t="str">
            <v/>
          </cell>
          <cell r="AB381" t="str">
            <v/>
          </cell>
          <cell r="AC381" t="str">
            <v/>
          </cell>
          <cell r="AD381" t="str">
            <v/>
          </cell>
          <cell r="AE381" t="str">
            <v/>
          </cell>
        </row>
        <row r="382">
          <cell r="C382" t="str">
            <v/>
          </cell>
          <cell r="D382" t="str">
            <v/>
          </cell>
          <cell r="E382" t="str">
            <v/>
          </cell>
          <cell r="F382" t="str">
            <v/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  <cell r="W382" t="str">
            <v/>
          </cell>
          <cell r="X382" t="str">
            <v/>
          </cell>
          <cell r="Y382" t="str">
            <v/>
          </cell>
          <cell r="Z382" t="str">
            <v/>
          </cell>
          <cell r="AA382" t="str">
            <v/>
          </cell>
          <cell r="AB382" t="str">
            <v/>
          </cell>
          <cell r="AC382" t="str">
            <v/>
          </cell>
          <cell r="AD382" t="str">
            <v/>
          </cell>
          <cell r="AE382" t="str">
            <v/>
          </cell>
        </row>
        <row r="383">
          <cell r="C383" t="str">
            <v/>
          </cell>
          <cell r="D383" t="str">
            <v/>
          </cell>
          <cell r="E383" t="str">
            <v/>
          </cell>
          <cell r="F383" t="str">
            <v/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  <cell r="W383" t="str">
            <v/>
          </cell>
          <cell r="X383" t="str">
            <v/>
          </cell>
          <cell r="Y383" t="str">
            <v/>
          </cell>
          <cell r="Z383" t="str">
            <v/>
          </cell>
          <cell r="AA383" t="str">
            <v/>
          </cell>
          <cell r="AB383" t="str">
            <v/>
          </cell>
          <cell r="AC383" t="str">
            <v/>
          </cell>
          <cell r="AD383" t="str">
            <v/>
          </cell>
          <cell r="AE383" t="str">
            <v/>
          </cell>
        </row>
        <row r="384">
          <cell r="C384" t="str">
            <v/>
          </cell>
          <cell r="D384" t="str">
            <v/>
          </cell>
          <cell r="E384" t="str">
            <v/>
          </cell>
          <cell r="F384" t="str">
            <v/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  <cell r="W384" t="str">
            <v/>
          </cell>
          <cell r="X384" t="str">
            <v/>
          </cell>
          <cell r="Y384" t="str">
            <v/>
          </cell>
          <cell r="Z384" t="str">
            <v/>
          </cell>
          <cell r="AA384" t="str">
            <v/>
          </cell>
          <cell r="AB384" t="str">
            <v/>
          </cell>
          <cell r="AC384" t="str">
            <v/>
          </cell>
          <cell r="AD384" t="str">
            <v/>
          </cell>
          <cell r="AE384" t="str">
            <v/>
          </cell>
        </row>
        <row r="385">
          <cell r="C385" t="str">
            <v/>
          </cell>
          <cell r="D385" t="str">
            <v/>
          </cell>
          <cell r="E385" t="str">
            <v/>
          </cell>
          <cell r="F385" t="str">
            <v/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  <cell r="W385" t="str">
            <v/>
          </cell>
          <cell r="X385" t="str">
            <v/>
          </cell>
          <cell r="Y385" t="str">
            <v/>
          </cell>
          <cell r="Z385" t="str">
            <v/>
          </cell>
          <cell r="AA385" t="str">
            <v/>
          </cell>
          <cell r="AB385" t="str">
            <v/>
          </cell>
          <cell r="AC385" t="str">
            <v/>
          </cell>
          <cell r="AD385" t="str">
            <v/>
          </cell>
          <cell r="AE385" t="str">
            <v/>
          </cell>
        </row>
        <row r="386">
          <cell r="C386" t="str">
            <v/>
          </cell>
          <cell r="D386" t="str">
            <v/>
          </cell>
          <cell r="E386" t="str">
            <v/>
          </cell>
          <cell r="F386" t="str">
            <v/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  <cell r="W386" t="str">
            <v/>
          </cell>
          <cell r="X386" t="str">
            <v/>
          </cell>
          <cell r="Y386" t="str">
            <v/>
          </cell>
          <cell r="Z386" t="str">
            <v/>
          </cell>
          <cell r="AA386" t="str">
            <v/>
          </cell>
          <cell r="AB386" t="str">
            <v/>
          </cell>
          <cell r="AC386" t="str">
            <v/>
          </cell>
          <cell r="AD386" t="str">
            <v/>
          </cell>
          <cell r="AE386" t="str">
            <v/>
          </cell>
        </row>
        <row r="387">
          <cell r="C387" t="str">
            <v/>
          </cell>
          <cell r="D387" t="str">
            <v/>
          </cell>
          <cell r="E387" t="str">
            <v/>
          </cell>
          <cell r="F387" t="str">
            <v/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  <cell r="S387" t="str">
            <v/>
          </cell>
          <cell r="T387" t="str">
            <v/>
          </cell>
          <cell r="U387" t="str">
            <v/>
          </cell>
          <cell r="V387" t="str">
            <v/>
          </cell>
          <cell r="W387" t="str">
            <v/>
          </cell>
          <cell r="X387" t="str">
            <v/>
          </cell>
          <cell r="Y387" t="str">
            <v/>
          </cell>
          <cell r="Z387" t="str">
            <v/>
          </cell>
          <cell r="AA387" t="str">
            <v/>
          </cell>
          <cell r="AB387" t="str">
            <v/>
          </cell>
          <cell r="AC387" t="str">
            <v/>
          </cell>
          <cell r="AD387" t="str">
            <v/>
          </cell>
          <cell r="AE387" t="str">
            <v/>
          </cell>
        </row>
        <row r="388">
          <cell r="C388" t="str">
            <v/>
          </cell>
          <cell r="D388" t="str">
            <v/>
          </cell>
          <cell r="E388" t="str">
            <v/>
          </cell>
          <cell r="F388" t="str">
            <v/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  <cell r="S388" t="str">
            <v/>
          </cell>
          <cell r="T388" t="str">
            <v/>
          </cell>
          <cell r="U388" t="str">
            <v/>
          </cell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  <cell r="AA388" t="str">
            <v/>
          </cell>
          <cell r="AB388" t="str">
            <v/>
          </cell>
          <cell r="AC388" t="str">
            <v/>
          </cell>
          <cell r="AD388" t="str">
            <v/>
          </cell>
          <cell r="AE388" t="str">
            <v/>
          </cell>
        </row>
        <row r="389">
          <cell r="C389" t="str">
            <v/>
          </cell>
          <cell r="D389" t="str">
            <v/>
          </cell>
          <cell r="E389" t="str">
            <v/>
          </cell>
          <cell r="F389" t="str">
            <v/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  <cell r="S389" t="str">
            <v/>
          </cell>
          <cell r="T389" t="str">
            <v/>
          </cell>
          <cell r="U389" t="str">
            <v/>
          </cell>
          <cell r="V389" t="str">
            <v/>
          </cell>
          <cell r="W389" t="str">
            <v/>
          </cell>
          <cell r="X389" t="str">
            <v/>
          </cell>
          <cell r="Y389" t="str">
            <v/>
          </cell>
          <cell r="Z389" t="str">
            <v/>
          </cell>
          <cell r="AA389" t="str">
            <v/>
          </cell>
          <cell r="AB389" t="str">
            <v/>
          </cell>
          <cell r="AC389" t="str">
            <v/>
          </cell>
          <cell r="AD389" t="str">
            <v/>
          </cell>
          <cell r="AE389" t="str">
            <v/>
          </cell>
        </row>
        <row r="390">
          <cell r="C390" t="str">
            <v/>
          </cell>
          <cell r="D390" t="str">
            <v/>
          </cell>
          <cell r="E390" t="str">
            <v/>
          </cell>
          <cell r="F390" t="str">
            <v/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  <cell r="W390" t="str">
            <v/>
          </cell>
          <cell r="X390" t="str">
            <v/>
          </cell>
          <cell r="Y390" t="str">
            <v/>
          </cell>
          <cell r="Z390" t="str">
            <v/>
          </cell>
          <cell r="AA390" t="str">
            <v/>
          </cell>
          <cell r="AB390" t="str">
            <v/>
          </cell>
          <cell r="AC390" t="str">
            <v/>
          </cell>
          <cell r="AD390" t="str">
            <v/>
          </cell>
          <cell r="AE390" t="str">
            <v/>
          </cell>
        </row>
        <row r="391">
          <cell r="C391" t="str">
            <v/>
          </cell>
          <cell r="D391" t="str">
            <v/>
          </cell>
          <cell r="E391" t="str">
            <v/>
          </cell>
          <cell r="F391" t="str">
            <v/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  <cell r="W391" t="str">
            <v/>
          </cell>
          <cell r="X391" t="str">
            <v/>
          </cell>
          <cell r="Y391" t="str">
            <v/>
          </cell>
          <cell r="Z391" t="str">
            <v/>
          </cell>
          <cell r="AA391" t="str">
            <v/>
          </cell>
          <cell r="AB391" t="str">
            <v/>
          </cell>
          <cell r="AC391" t="str">
            <v/>
          </cell>
          <cell r="AD391" t="str">
            <v/>
          </cell>
          <cell r="AE391" t="str">
            <v/>
          </cell>
        </row>
        <row r="392">
          <cell r="C392" t="str">
            <v/>
          </cell>
          <cell r="D392" t="str">
            <v/>
          </cell>
          <cell r="E392" t="str">
            <v/>
          </cell>
          <cell r="F392" t="str">
            <v/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  <cell r="W392" t="str">
            <v/>
          </cell>
          <cell r="X392" t="str">
            <v/>
          </cell>
          <cell r="Y392" t="str">
            <v/>
          </cell>
          <cell r="Z392" t="str">
            <v/>
          </cell>
          <cell r="AA392" t="str">
            <v/>
          </cell>
          <cell r="AB392" t="str">
            <v/>
          </cell>
          <cell r="AC392" t="str">
            <v/>
          </cell>
          <cell r="AD392" t="str">
            <v/>
          </cell>
          <cell r="AE392" t="str">
            <v/>
          </cell>
        </row>
        <row r="393">
          <cell r="C393" t="str">
            <v/>
          </cell>
          <cell r="D393" t="str">
            <v/>
          </cell>
          <cell r="E393" t="str">
            <v/>
          </cell>
          <cell r="F393" t="str">
            <v/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  <cell r="W393" t="str">
            <v/>
          </cell>
          <cell r="X393" t="str">
            <v/>
          </cell>
          <cell r="Y393" t="str">
            <v/>
          </cell>
          <cell r="Z393" t="str">
            <v/>
          </cell>
          <cell r="AA393" t="str">
            <v/>
          </cell>
          <cell r="AB393" t="str">
            <v/>
          </cell>
          <cell r="AC393" t="str">
            <v/>
          </cell>
          <cell r="AD393" t="str">
            <v/>
          </cell>
          <cell r="AE393" t="str">
            <v/>
          </cell>
        </row>
        <row r="394">
          <cell r="C394" t="str">
            <v/>
          </cell>
          <cell r="D394" t="str">
            <v/>
          </cell>
          <cell r="E394" t="str">
            <v/>
          </cell>
          <cell r="F394" t="str">
            <v/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  <cell r="W394" t="str">
            <v/>
          </cell>
          <cell r="X394" t="str">
            <v/>
          </cell>
          <cell r="Y394" t="str">
            <v/>
          </cell>
          <cell r="Z394" t="str">
            <v/>
          </cell>
          <cell r="AA394" t="str">
            <v/>
          </cell>
          <cell r="AB394" t="str">
            <v/>
          </cell>
          <cell r="AC394" t="str">
            <v/>
          </cell>
          <cell r="AD394" t="str">
            <v/>
          </cell>
          <cell r="AE394" t="str">
            <v/>
          </cell>
        </row>
        <row r="395">
          <cell r="C395" t="str">
            <v/>
          </cell>
          <cell r="D395" t="str">
            <v/>
          </cell>
          <cell r="E395" t="str">
            <v/>
          </cell>
          <cell r="F395" t="str">
            <v/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  <cell r="W395" t="str">
            <v/>
          </cell>
          <cell r="X395" t="str">
            <v/>
          </cell>
          <cell r="Y395" t="str">
            <v/>
          </cell>
          <cell r="Z395" t="str">
            <v/>
          </cell>
          <cell r="AA395" t="str">
            <v/>
          </cell>
          <cell r="AB395" t="str">
            <v/>
          </cell>
          <cell r="AC395" t="str">
            <v/>
          </cell>
          <cell r="AD395" t="str">
            <v/>
          </cell>
          <cell r="AE395" t="str">
            <v/>
          </cell>
        </row>
        <row r="396">
          <cell r="C396" t="str">
            <v/>
          </cell>
          <cell r="D396" t="str">
            <v/>
          </cell>
          <cell r="E396" t="str">
            <v/>
          </cell>
          <cell r="F396" t="str">
            <v/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 t="str">
            <v/>
          </cell>
          <cell r="AA396" t="str">
            <v/>
          </cell>
          <cell r="AB396" t="str">
            <v/>
          </cell>
          <cell r="AC396" t="str">
            <v/>
          </cell>
          <cell r="AD396" t="str">
            <v/>
          </cell>
          <cell r="AE396" t="str">
            <v/>
          </cell>
        </row>
        <row r="397">
          <cell r="C397" t="str">
            <v/>
          </cell>
          <cell r="D397" t="str">
            <v/>
          </cell>
          <cell r="E397" t="str">
            <v/>
          </cell>
          <cell r="F397" t="str">
            <v/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  <cell r="W397" t="str">
            <v/>
          </cell>
          <cell r="X397" t="str">
            <v/>
          </cell>
          <cell r="Y397" t="str">
            <v/>
          </cell>
          <cell r="Z397" t="str">
            <v/>
          </cell>
          <cell r="AA397" t="str">
            <v/>
          </cell>
          <cell r="AB397" t="str">
            <v/>
          </cell>
          <cell r="AC397" t="str">
            <v/>
          </cell>
          <cell r="AD397" t="str">
            <v/>
          </cell>
          <cell r="AE397" t="str">
            <v/>
          </cell>
        </row>
        <row r="398">
          <cell r="C398" t="str">
            <v/>
          </cell>
          <cell r="D398" t="str">
            <v/>
          </cell>
          <cell r="E398" t="str">
            <v/>
          </cell>
          <cell r="F398" t="str">
            <v/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  <cell r="W398" t="str">
            <v/>
          </cell>
          <cell r="X398" t="str">
            <v/>
          </cell>
          <cell r="Y398" t="str">
            <v/>
          </cell>
          <cell r="Z398" t="str">
            <v/>
          </cell>
          <cell r="AA398" t="str">
            <v/>
          </cell>
          <cell r="AB398" t="str">
            <v/>
          </cell>
          <cell r="AC398" t="str">
            <v/>
          </cell>
          <cell r="AD398" t="str">
            <v/>
          </cell>
          <cell r="AE398" t="str">
            <v/>
          </cell>
        </row>
        <row r="399">
          <cell r="C399" t="str">
            <v/>
          </cell>
          <cell r="D399" t="str">
            <v/>
          </cell>
          <cell r="E399" t="str">
            <v/>
          </cell>
          <cell r="F399" t="str">
            <v/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  <cell r="W399" t="str">
            <v/>
          </cell>
          <cell r="X399" t="str">
            <v/>
          </cell>
          <cell r="Y399" t="str">
            <v/>
          </cell>
          <cell r="Z399" t="str">
            <v/>
          </cell>
          <cell r="AA399" t="str">
            <v/>
          </cell>
          <cell r="AB399" t="str">
            <v/>
          </cell>
          <cell r="AC399" t="str">
            <v/>
          </cell>
          <cell r="AD399" t="str">
            <v/>
          </cell>
          <cell r="AE399" t="str">
            <v/>
          </cell>
        </row>
        <row r="400">
          <cell r="C400" t="str">
            <v/>
          </cell>
          <cell r="D400" t="str">
            <v/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  <cell r="W400" t="str">
            <v/>
          </cell>
          <cell r="X400" t="str">
            <v/>
          </cell>
          <cell r="Y400" t="str">
            <v/>
          </cell>
          <cell r="Z400" t="str">
            <v/>
          </cell>
          <cell r="AA400" t="str">
            <v/>
          </cell>
          <cell r="AB400" t="str">
            <v/>
          </cell>
          <cell r="AC400" t="str">
            <v/>
          </cell>
          <cell r="AD400" t="str">
            <v/>
          </cell>
          <cell r="A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  <cell r="R401" t="str">
            <v/>
          </cell>
          <cell r="S401" t="str">
            <v/>
          </cell>
          <cell r="T401" t="str">
            <v/>
          </cell>
          <cell r="U401" t="str">
            <v/>
          </cell>
          <cell r="V401" t="str">
            <v/>
          </cell>
          <cell r="W401" t="str">
            <v/>
          </cell>
          <cell r="X401" t="str">
            <v/>
          </cell>
          <cell r="Y401" t="str">
            <v/>
          </cell>
          <cell r="Z401" t="str">
            <v/>
          </cell>
          <cell r="AA401" t="str">
            <v/>
          </cell>
          <cell r="AB401" t="str">
            <v/>
          </cell>
          <cell r="AC401" t="str">
            <v/>
          </cell>
          <cell r="AD401" t="str">
            <v/>
          </cell>
          <cell r="A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/>
          </cell>
          <cell r="W402" t="str">
            <v/>
          </cell>
          <cell r="X402" t="str">
            <v/>
          </cell>
          <cell r="Y402" t="str">
            <v/>
          </cell>
          <cell r="Z402" t="str">
            <v/>
          </cell>
          <cell r="AA402" t="str">
            <v/>
          </cell>
          <cell r="AB402" t="str">
            <v/>
          </cell>
          <cell r="AC402" t="str">
            <v/>
          </cell>
          <cell r="AD402" t="str">
            <v/>
          </cell>
          <cell r="A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  <cell r="R403" t="str">
            <v/>
          </cell>
          <cell r="S403" t="str">
            <v/>
          </cell>
          <cell r="T403" t="str">
            <v/>
          </cell>
          <cell r="U403" t="str">
            <v/>
          </cell>
          <cell r="V403" t="str">
            <v/>
          </cell>
          <cell r="W403" t="str">
            <v/>
          </cell>
          <cell r="X403" t="str">
            <v/>
          </cell>
          <cell r="Y403" t="str">
            <v/>
          </cell>
          <cell r="Z403" t="str">
            <v/>
          </cell>
          <cell r="AA403" t="str">
            <v/>
          </cell>
          <cell r="AB403" t="str">
            <v/>
          </cell>
          <cell r="AC403" t="str">
            <v/>
          </cell>
          <cell r="AD403" t="str">
            <v/>
          </cell>
          <cell r="A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  <cell r="R404" t="str">
            <v/>
          </cell>
          <cell r="S404" t="str">
            <v/>
          </cell>
          <cell r="T404" t="str">
            <v/>
          </cell>
          <cell r="U404" t="str">
            <v/>
          </cell>
          <cell r="V404" t="str">
            <v/>
          </cell>
          <cell r="W404" t="str">
            <v/>
          </cell>
          <cell r="X404" t="str">
            <v/>
          </cell>
          <cell r="Y404" t="str">
            <v/>
          </cell>
          <cell r="Z404" t="str">
            <v/>
          </cell>
          <cell r="AA404" t="str">
            <v/>
          </cell>
          <cell r="AB404" t="str">
            <v/>
          </cell>
          <cell r="AC404" t="str">
            <v/>
          </cell>
          <cell r="AD404" t="str">
            <v/>
          </cell>
          <cell r="A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/>
          </cell>
          <cell r="W405" t="str">
            <v/>
          </cell>
          <cell r="X405" t="str">
            <v/>
          </cell>
          <cell r="Y405" t="str">
            <v/>
          </cell>
          <cell r="Z405" t="str">
            <v/>
          </cell>
          <cell r="AA405" t="str">
            <v/>
          </cell>
          <cell r="AB405" t="str">
            <v/>
          </cell>
          <cell r="AC405" t="str">
            <v/>
          </cell>
          <cell r="AD405" t="str">
            <v/>
          </cell>
          <cell r="A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  <cell r="R406" t="str">
            <v/>
          </cell>
          <cell r="S406" t="str">
            <v/>
          </cell>
          <cell r="T406" t="str">
            <v/>
          </cell>
          <cell r="U406" t="str">
            <v/>
          </cell>
          <cell r="V406" t="str">
            <v/>
          </cell>
          <cell r="W406" t="str">
            <v/>
          </cell>
          <cell r="X406" t="str">
            <v/>
          </cell>
          <cell r="Y406" t="str">
            <v/>
          </cell>
          <cell r="Z406" t="str">
            <v/>
          </cell>
          <cell r="AA406" t="str">
            <v/>
          </cell>
          <cell r="AB406" t="str">
            <v/>
          </cell>
          <cell r="AC406" t="str">
            <v/>
          </cell>
          <cell r="AD406" t="str">
            <v/>
          </cell>
          <cell r="A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  <cell r="R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 t="str">
            <v/>
          </cell>
          <cell r="W407" t="str">
            <v/>
          </cell>
          <cell r="X407" t="str">
            <v/>
          </cell>
          <cell r="Y407" t="str">
            <v/>
          </cell>
          <cell r="Z407" t="str">
            <v/>
          </cell>
          <cell r="AA407" t="str">
            <v/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  <cell r="R408" t="str">
            <v/>
          </cell>
          <cell r="S408" t="str">
            <v/>
          </cell>
          <cell r="T408" t="str">
            <v/>
          </cell>
          <cell r="U408" t="str">
            <v/>
          </cell>
          <cell r="V408" t="str">
            <v/>
          </cell>
          <cell r="W408" t="str">
            <v/>
          </cell>
          <cell r="X408" t="str">
            <v/>
          </cell>
          <cell r="Y408" t="str">
            <v/>
          </cell>
          <cell r="Z408" t="str">
            <v/>
          </cell>
          <cell r="AA408" t="str">
            <v/>
          </cell>
          <cell r="AB408" t="str">
            <v/>
          </cell>
          <cell r="AC408" t="str">
            <v/>
          </cell>
          <cell r="AD408" t="str">
            <v/>
          </cell>
          <cell r="A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I409" t="str">
            <v/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  <cell r="R409" t="str">
            <v/>
          </cell>
          <cell r="S409" t="str">
            <v/>
          </cell>
          <cell r="T409" t="str">
            <v/>
          </cell>
          <cell r="U409" t="str">
            <v/>
          </cell>
          <cell r="V409" t="str">
            <v/>
          </cell>
          <cell r="W409" t="str">
            <v/>
          </cell>
          <cell r="X409" t="str">
            <v/>
          </cell>
          <cell r="Y409" t="str">
            <v/>
          </cell>
          <cell r="Z409" t="str">
            <v/>
          </cell>
          <cell r="AA409" t="str">
            <v/>
          </cell>
          <cell r="AB409" t="str">
            <v/>
          </cell>
          <cell r="AC409" t="str">
            <v/>
          </cell>
          <cell r="AD409" t="str">
            <v/>
          </cell>
          <cell r="A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  <cell r="R410" t="str">
            <v/>
          </cell>
          <cell r="S410" t="str">
            <v/>
          </cell>
          <cell r="T410" t="str">
            <v/>
          </cell>
          <cell r="U410" t="str">
            <v/>
          </cell>
          <cell r="V410" t="str">
            <v/>
          </cell>
          <cell r="W410" t="str">
            <v/>
          </cell>
          <cell r="X410" t="str">
            <v/>
          </cell>
          <cell r="Y410" t="str">
            <v/>
          </cell>
          <cell r="Z410" t="str">
            <v/>
          </cell>
          <cell r="AA410" t="str">
            <v/>
          </cell>
          <cell r="AB410" t="str">
            <v/>
          </cell>
          <cell r="AC410" t="str">
            <v/>
          </cell>
          <cell r="AD410" t="str">
            <v/>
          </cell>
          <cell r="A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I411" t="str">
            <v/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  <cell r="R411" t="str">
            <v/>
          </cell>
          <cell r="S411" t="str">
            <v/>
          </cell>
          <cell r="T411" t="str">
            <v/>
          </cell>
          <cell r="U411" t="str">
            <v/>
          </cell>
          <cell r="V411" t="str">
            <v/>
          </cell>
          <cell r="W411" t="str">
            <v/>
          </cell>
          <cell r="X411" t="str">
            <v/>
          </cell>
          <cell r="Y411" t="str">
            <v/>
          </cell>
          <cell r="Z411" t="str">
            <v/>
          </cell>
          <cell r="AA411" t="str">
            <v/>
          </cell>
          <cell r="AB411" t="str">
            <v/>
          </cell>
          <cell r="AC411" t="str">
            <v/>
          </cell>
          <cell r="AD411" t="str">
            <v/>
          </cell>
          <cell r="A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I412" t="str">
            <v/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 t="str">
            <v/>
          </cell>
          <cell r="W412" t="str">
            <v/>
          </cell>
          <cell r="X412" t="str">
            <v/>
          </cell>
          <cell r="Y412" t="str">
            <v/>
          </cell>
          <cell r="Z412" t="str">
            <v/>
          </cell>
          <cell r="AA412" t="str">
            <v/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 t="str">
            <v/>
          </cell>
          <cell r="W413" t="str">
            <v/>
          </cell>
          <cell r="X413" t="str">
            <v/>
          </cell>
          <cell r="Y413" t="str">
            <v/>
          </cell>
          <cell r="Z413" t="str">
            <v/>
          </cell>
          <cell r="AA413" t="str">
            <v/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I414" t="str">
            <v/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  <cell r="R414" t="str">
            <v/>
          </cell>
          <cell r="S414" t="str">
            <v/>
          </cell>
          <cell r="T414" t="str">
            <v/>
          </cell>
          <cell r="U414" t="str">
            <v/>
          </cell>
          <cell r="V414" t="str">
            <v/>
          </cell>
          <cell r="W414" t="str">
            <v/>
          </cell>
          <cell r="X414" t="str">
            <v/>
          </cell>
          <cell r="Y414" t="str">
            <v/>
          </cell>
          <cell r="Z414" t="str">
            <v/>
          </cell>
          <cell r="AA414" t="str">
            <v/>
          </cell>
          <cell r="AB414" t="str">
            <v/>
          </cell>
          <cell r="AC414" t="str">
            <v/>
          </cell>
          <cell r="AD414" t="str">
            <v/>
          </cell>
          <cell r="A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I415" t="str">
            <v/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  <cell r="R415" t="str">
            <v/>
          </cell>
          <cell r="S415" t="str">
            <v/>
          </cell>
          <cell r="T415" t="str">
            <v/>
          </cell>
          <cell r="U415" t="str">
            <v/>
          </cell>
          <cell r="V415" t="str">
            <v/>
          </cell>
          <cell r="W415" t="str">
            <v/>
          </cell>
          <cell r="X415" t="str">
            <v/>
          </cell>
          <cell r="Y415" t="str">
            <v/>
          </cell>
          <cell r="Z415" t="str">
            <v/>
          </cell>
          <cell r="AA415" t="str">
            <v/>
          </cell>
          <cell r="AB415" t="str">
            <v/>
          </cell>
          <cell r="AC415" t="str">
            <v/>
          </cell>
          <cell r="AD415" t="str">
            <v/>
          </cell>
          <cell r="A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  <cell r="R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 t="str">
            <v/>
          </cell>
          <cell r="W416" t="str">
            <v/>
          </cell>
          <cell r="X416" t="str">
            <v/>
          </cell>
          <cell r="Y416" t="str">
            <v/>
          </cell>
          <cell r="Z416" t="str">
            <v/>
          </cell>
          <cell r="AA416" t="str">
            <v/>
          </cell>
          <cell r="AB416" t="str">
            <v/>
          </cell>
          <cell r="AC416" t="str">
            <v/>
          </cell>
          <cell r="AD416" t="str">
            <v/>
          </cell>
          <cell r="A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  <cell r="R417" t="str">
            <v/>
          </cell>
          <cell r="S417" t="str">
            <v/>
          </cell>
          <cell r="T417" t="str">
            <v/>
          </cell>
          <cell r="U417" t="str">
            <v/>
          </cell>
          <cell r="V417" t="str">
            <v/>
          </cell>
          <cell r="W417" t="str">
            <v/>
          </cell>
          <cell r="X417" t="str">
            <v/>
          </cell>
          <cell r="Y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D417" t="str">
            <v/>
          </cell>
          <cell r="A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  <cell r="R418" t="str">
            <v/>
          </cell>
          <cell r="S418" t="str">
            <v/>
          </cell>
          <cell r="T418" t="str">
            <v/>
          </cell>
          <cell r="U418" t="str">
            <v/>
          </cell>
          <cell r="V418" t="str">
            <v/>
          </cell>
          <cell r="W418" t="str">
            <v/>
          </cell>
          <cell r="X418" t="str">
            <v/>
          </cell>
          <cell r="Y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D418" t="str">
            <v/>
          </cell>
          <cell r="A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  <cell r="R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  <cell r="W419" t="str">
            <v/>
          </cell>
          <cell r="X419" t="str">
            <v/>
          </cell>
          <cell r="Y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D419" t="str">
            <v/>
          </cell>
          <cell r="A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I420" t="str">
            <v/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  <cell r="R420" t="str">
            <v/>
          </cell>
          <cell r="S420" t="str">
            <v/>
          </cell>
          <cell r="T420" t="str">
            <v/>
          </cell>
          <cell r="U420" t="str">
            <v/>
          </cell>
          <cell r="V420" t="str">
            <v/>
          </cell>
          <cell r="W420" t="str">
            <v/>
          </cell>
          <cell r="X420" t="str">
            <v/>
          </cell>
          <cell r="Y420" t="str">
            <v/>
          </cell>
          <cell r="Z420" t="str">
            <v/>
          </cell>
          <cell r="AA420" t="str">
            <v/>
          </cell>
          <cell r="AB420" t="str">
            <v/>
          </cell>
          <cell r="AC420" t="str">
            <v/>
          </cell>
          <cell r="AD420" t="str">
            <v/>
          </cell>
          <cell r="A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I421" t="str">
            <v/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  <cell r="R421" t="str">
            <v/>
          </cell>
          <cell r="S421" t="str">
            <v/>
          </cell>
          <cell r="T421" t="str">
            <v/>
          </cell>
          <cell r="U421" t="str">
            <v/>
          </cell>
          <cell r="V421" t="str">
            <v/>
          </cell>
          <cell r="W421" t="str">
            <v/>
          </cell>
          <cell r="X421" t="str">
            <v/>
          </cell>
          <cell r="Y421" t="str">
            <v/>
          </cell>
          <cell r="Z421" t="str">
            <v/>
          </cell>
          <cell r="AA421" t="str">
            <v/>
          </cell>
          <cell r="AB421" t="str">
            <v/>
          </cell>
          <cell r="AC421" t="str">
            <v/>
          </cell>
          <cell r="AD421" t="str">
            <v/>
          </cell>
          <cell r="A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I422" t="str">
            <v/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  <cell r="R422" t="str">
            <v/>
          </cell>
          <cell r="S422" t="str">
            <v/>
          </cell>
          <cell r="T422" t="str">
            <v/>
          </cell>
          <cell r="U422" t="str">
            <v/>
          </cell>
          <cell r="V422" t="str">
            <v/>
          </cell>
          <cell r="W422" t="str">
            <v/>
          </cell>
          <cell r="X422" t="str">
            <v/>
          </cell>
          <cell r="Y422" t="str">
            <v/>
          </cell>
          <cell r="Z422" t="str">
            <v/>
          </cell>
          <cell r="AA422" t="str">
            <v/>
          </cell>
          <cell r="AB422" t="str">
            <v/>
          </cell>
          <cell r="AC422" t="str">
            <v/>
          </cell>
          <cell r="AD422" t="str">
            <v/>
          </cell>
          <cell r="A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  <cell r="R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 t="str">
            <v/>
          </cell>
          <cell r="W423" t="str">
            <v/>
          </cell>
          <cell r="X423" t="str">
            <v/>
          </cell>
          <cell r="Y423" t="str">
            <v/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I424" t="str">
            <v/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  <cell r="R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 t="str">
            <v/>
          </cell>
          <cell r="W424" t="str">
            <v/>
          </cell>
          <cell r="X424" t="str">
            <v/>
          </cell>
          <cell r="Y424" t="str">
            <v/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I425" t="str">
            <v/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  <cell r="R425" t="str">
            <v/>
          </cell>
          <cell r="S425" t="str">
            <v/>
          </cell>
          <cell r="T425" t="str">
            <v/>
          </cell>
          <cell r="U425" t="str">
            <v/>
          </cell>
          <cell r="V425" t="str">
            <v/>
          </cell>
          <cell r="W425" t="str">
            <v/>
          </cell>
          <cell r="X425" t="str">
            <v/>
          </cell>
          <cell r="Y425" t="str">
            <v/>
          </cell>
          <cell r="Z425" t="str">
            <v/>
          </cell>
          <cell r="AA425" t="str">
            <v/>
          </cell>
          <cell r="AB425" t="str">
            <v/>
          </cell>
          <cell r="AC425" t="str">
            <v/>
          </cell>
          <cell r="AD425" t="str">
            <v/>
          </cell>
          <cell r="A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I426" t="str">
            <v/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  <cell r="R426" t="str">
            <v/>
          </cell>
          <cell r="S426" t="str">
            <v/>
          </cell>
          <cell r="T426" t="str">
            <v/>
          </cell>
          <cell r="U426" t="str">
            <v/>
          </cell>
          <cell r="V426" t="str">
            <v/>
          </cell>
          <cell r="W426" t="str">
            <v/>
          </cell>
          <cell r="X426" t="str">
            <v/>
          </cell>
          <cell r="Y426" t="str">
            <v/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  <cell r="R427" t="str">
            <v/>
          </cell>
          <cell r="S427" t="str">
            <v/>
          </cell>
          <cell r="T427" t="str">
            <v/>
          </cell>
          <cell r="U427" t="str">
            <v/>
          </cell>
          <cell r="V427" t="str">
            <v/>
          </cell>
          <cell r="W427" t="str">
            <v/>
          </cell>
          <cell r="X427" t="str">
            <v/>
          </cell>
          <cell r="Y427" t="str">
            <v/>
          </cell>
          <cell r="Z427" t="str">
            <v/>
          </cell>
          <cell r="AA427" t="str">
            <v/>
          </cell>
          <cell r="AB427" t="str">
            <v/>
          </cell>
          <cell r="AC427" t="str">
            <v/>
          </cell>
          <cell r="AD427" t="str">
            <v/>
          </cell>
          <cell r="A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  <cell r="R428" t="str">
            <v/>
          </cell>
          <cell r="S428" t="str">
            <v/>
          </cell>
          <cell r="T428" t="str">
            <v/>
          </cell>
          <cell r="U428" t="str">
            <v/>
          </cell>
          <cell r="V428" t="str">
            <v/>
          </cell>
          <cell r="W428" t="str">
            <v/>
          </cell>
          <cell r="X428" t="str">
            <v/>
          </cell>
          <cell r="Y428" t="str">
            <v/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  <cell r="R429" t="str">
            <v/>
          </cell>
          <cell r="S429" t="str">
            <v/>
          </cell>
          <cell r="T429" t="str">
            <v/>
          </cell>
          <cell r="U429" t="str">
            <v/>
          </cell>
          <cell r="V429" t="str">
            <v/>
          </cell>
          <cell r="W429" t="str">
            <v/>
          </cell>
          <cell r="X429" t="str">
            <v/>
          </cell>
          <cell r="Y429" t="str">
            <v/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  <cell r="W430" t="str">
            <v/>
          </cell>
          <cell r="X430" t="str">
            <v/>
          </cell>
          <cell r="Y430" t="str">
            <v/>
          </cell>
          <cell r="Z430" t="str">
            <v/>
          </cell>
          <cell r="AA430" t="str">
            <v/>
          </cell>
          <cell r="AB430" t="str">
            <v/>
          </cell>
          <cell r="AC430" t="str">
            <v/>
          </cell>
          <cell r="AD430" t="str">
            <v/>
          </cell>
          <cell r="A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I431" t="str">
            <v/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  <cell r="R431" t="str">
            <v/>
          </cell>
          <cell r="S431" t="str">
            <v/>
          </cell>
          <cell r="T431" t="str">
            <v/>
          </cell>
          <cell r="U431" t="str">
            <v/>
          </cell>
          <cell r="V431" t="str">
            <v/>
          </cell>
          <cell r="W431" t="str">
            <v/>
          </cell>
          <cell r="X431" t="str">
            <v/>
          </cell>
          <cell r="Y431" t="str">
            <v/>
          </cell>
          <cell r="Z431" t="str">
            <v/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  <cell r="R432" t="str">
            <v/>
          </cell>
          <cell r="S432" t="str">
            <v/>
          </cell>
          <cell r="T432" t="str">
            <v/>
          </cell>
          <cell r="U432" t="str">
            <v/>
          </cell>
          <cell r="V432" t="str">
            <v/>
          </cell>
          <cell r="W432" t="str">
            <v/>
          </cell>
          <cell r="X432" t="str">
            <v/>
          </cell>
          <cell r="Y432" t="str">
            <v/>
          </cell>
          <cell r="Z432" t="str">
            <v/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I433" t="str">
            <v/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  <cell r="R433" t="str">
            <v/>
          </cell>
          <cell r="S433" t="str">
            <v/>
          </cell>
          <cell r="T433" t="str">
            <v/>
          </cell>
          <cell r="U433" t="str">
            <v/>
          </cell>
          <cell r="V433" t="str">
            <v/>
          </cell>
          <cell r="W433" t="str">
            <v/>
          </cell>
          <cell r="X433" t="str">
            <v/>
          </cell>
          <cell r="Y433" t="str">
            <v/>
          </cell>
          <cell r="Z433" t="str">
            <v/>
          </cell>
          <cell r="AA433" t="str">
            <v/>
          </cell>
          <cell r="AB433" t="str">
            <v/>
          </cell>
          <cell r="AC433" t="str">
            <v/>
          </cell>
          <cell r="AD433" t="str">
            <v/>
          </cell>
          <cell r="A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  <cell r="R434" t="str">
            <v/>
          </cell>
          <cell r="S434" t="str">
            <v/>
          </cell>
          <cell r="T434" t="str">
            <v/>
          </cell>
          <cell r="U434" t="str">
            <v/>
          </cell>
          <cell r="V434" t="str">
            <v/>
          </cell>
          <cell r="W434" t="str">
            <v/>
          </cell>
          <cell r="X434" t="str">
            <v/>
          </cell>
          <cell r="Y434" t="str">
            <v/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I435" t="str">
            <v/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  <cell r="R435" t="str">
            <v/>
          </cell>
          <cell r="S435" t="str">
            <v/>
          </cell>
          <cell r="T435" t="str">
            <v/>
          </cell>
          <cell r="U435" t="str">
            <v/>
          </cell>
          <cell r="V435" t="str">
            <v/>
          </cell>
          <cell r="W435" t="str">
            <v/>
          </cell>
          <cell r="X435" t="str">
            <v/>
          </cell>
          <cell r="Y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  <cell r="R436" t="str">
            <v/>
          </cell>
          <cell r="S436" t="str">
            <v/>
          </cell>
          <cell r="T436" t="str">
            <v/>
          </cell>
          <cell r="U436" t="str">
            <v/>
          </cell>
          <cell r="V436" t="str">
            <v/>
          </cell>
          <cell r="W436" t="str">
            <v/>
          </cell>
          <cell r="X436" t="str">
            <v/>
          </cell>
          <cell r="Y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  <cell r="W437" t="str">
            <v/>
          </cell>
          <cell r="X437" t="str">
            <v/>
          </cell>
          <cell r="Y437" t="str">
            <v/>
          </cell>
          <cell r="Z437" t="str">
            <v/>
          </cell>
          <cell r="AA437" t="str">
            <v/>
          </cell>
          <cell r="AB437" t="str">
            <v/>
          </cell>
          <cell r="AC437" t="str">
            <v/>
          </cell>
          <cell r="AD437" t="str">
            <v/>
          </cell>
          <cell r="A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 t="str">
            <v/>
          </cell>
          <cell r="W438" t="str">
            <v/>
          </cell>
          <cell r="X438" t="str">
            <v/>
          </cell>
          <cell r="Y438" t="str">
            <v/>
          </cell>
          <cell r="Z438" t="str">
            <v/>
          </cell>
          <cell r="AA438" t="str">
            <v/>
          </cell>
          <cell r="AB438" t="str">
            <v/>
          </cell>
          <cell r="AC438" t="str">
            <v/>
          </cell>
          <cell r="AD438" t="str">
            <v/>
          </cell>
          <cell r="A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/>
          </cell>
          <cell r="W439" t="str">
            <v/>
          </cell>
          <cell r="X439" t="str">
            <v/>
          </cell>
          <cell r="Y439" t="str">
            <v/>
          </cell>
          <cell r="Z439" t="str">
            <v/>
          </cell>
          <cell r="AA439" t="str">
            <v/>
          </cell>
          <cell r="AB439" t="str">
            <v/>
          </cell>
          <cell r="AC439" t="str">
            <v/>
          </cell>
          <cell r="AD439" t="str">
            <v/>
          </cell>
          <cell r="A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I440" t="str">
            <v/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  <cell r="R440" t="str">
            <v/>
          </cell>
          <cell r="S440" t="str">
            <v/>
          </cell>
          <cell r="T440" t="str">
            <v/>
          </cell>
          <cell r="U440" t="str">
            <v/>
          </cell>
          <cell r="V440" t="str">
            <v/>
          </cell>
          <cell r="W440" t="str">
            <v/>
          </cell>
          <cell r="X440" t="str">
            <v/>
          </cell>
          <cell r="Y440" t="str">
            <v/>
          </cell>
          <cell r="Z440" t="str">
            <v/>
          </cell>
          <cell r="AA440" t="str">
            <v/>
          </cell>
          <cell r="AB440" t="str">
            <v/>
          </cell>
          <cell r="AC440" t="str">
            <v/>
          </cell>
          <cell r="AD440" t="str">
            <v/>
          </cell>
          <cell r="A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 t="str">
            <v/>
          </cell>
          <cell r="W441" t="str">
            <v/>
          </cell>
          <cell r="X441" t="str">
            <v/>
          </cell>
          <cell r="Y441" t="str">
            <v/>
          </cell>
          <cell r="Z441" t="str">
            <v/>
          </cell>
          <cell r="AA441" t="str">
            <v/>
          </cell>
          <cell r="AB441" t="str">
            <v/>
          </cell>
          <cell r="AC441" t="str">
            <v/>
          </cell>
          <cell r="AD441" t="str">
            <v/>
          </cell>
          <cell r="A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  <cell r="R442" t="str">
            <v/>
          </cell>
          <cell r="S442" t="str">
            <v/>
          </cell>
          <cell r="T442" t="str">
            <v/>
          </cell>
          <cell r="U442" t="str">
            <v/>
          </cell>
          <cell r="V442" t="str">
            <v/>
          </cell>
          <cell r="W442" t="str">
            <v/>
          </cell>
          <cell r="X442" t="str">
            <v/>
          </cell>
          <cell r="Y442" t="str">
            <v/>
          </cell>
          <cell r="Z442" t="str">
            <v/>
          </cell>
          <cell r="AA442" t="str">
            <v/>
          </cell>
          <cell r="AB442" t="str">
            <v/>
          </cell>
          <cell r="AC442" t="str">
            <v/>
          </cell>
          <cell r="AD442" t="str">
            <v/>
          </cell>
          <cell r="A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  <cell r="R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 t="str">
            <v/>
          </cell>
          <cell r="W443" t="str">
            <v/>
          </cell>
          <cell r="X443" t="str">
            <v/>
          </cell>
          <cell r="Y443" t="str">
            <v/>
          </cell>
          <cell r="Z443" t="str">
            <v/>
          </cell>
          <cell r="AA443" t="str">
            <v/>
          </cell>
          <cell r="AB443" t="str">
            <v/>
          </cell>
          <cell r="AC443" t="str">
            <v/>
          </cell>
          <cell r="AD443" t="str">
            <v/>
          </cell>
          <cell r="A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 t="str">
            <v/>
          </cell>
          <cell r="W444" t="str">
            <v/>
          </cell>
          <cell r="X444" t="str">
            <v/>
          </cell>
          <cell r="Y444" t="str">
            <v/>
          </cell>
          <cell r="Z444" t="str">
            <v/>
          </cell>
          <cell r="AA444" t="str">
            <v/>
          </cell>
          <cell r="AB444" t="str">
            <v/>
          </cell>
          <cell r="AC444" t="str">
            <v/>
          </cell>
          <cell r="AD444" t="str">
            <v/>
          </cell>
          <cell r="A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  <cell r="R445" t="str">
            <v/>
          </cell>
          <cell r="S445" t="str">
            <v/>
          </cell>
          <cell r="T445" t="str">
            <v/>
          </cell>
          <cell r="U445" t="str">
            <v/>
          </cell>
          <cell r="V445" t="str">
            <v/>
          </cell>
          <cell r="W445" t="str">
            <v/>
          </cell>
          <cell r="X445" t="str">
            <v/>
          </cell>
          <cell r="Y445" t="str">
            <v/>
          </cell>
          <cell r="Z445" t="str">
            <v/>
          </cell>
          <cell r="AA445" t="str">
            <v/>
          </cell>
          <cell r="AB445" t="str">
            <v/>
          </cell>
          <cell r="AC445" t="str">
            <v/>
          </cell>
          <cell r="AD445" t="str">
            <v/>
          </cell>
          <cell r="A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 t="str">
            <v/>
          </cell>
          <cell r="W446" t="str">
            <v/>
          </cell>
          <cell r="X446" t="str">
            <v/>
          </cell>
          <cell r="Y446" t="str">
            <v/>
          </cell>
          <cell r="Z446" t="str">
            <v/>
          </cell>
          <cell r="AA446" t="str">
            <v/>
          </cell>
          <cell r="AB446" t="str">
            <v/>
          </cell>
          <cell r="AC446" t="str">
            <v/>
          </cell>
          <cell r="AD446" t="str">
            <v/>
          </cell>
          <cell r="A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 t="str">
            <v/>
          </cell>
          <cell r="W447" t="str">
            <v/>
          </cell>
          <cell r="X447" t="str">
            <v/>
          </cell>
          <cell r="Y447" t="str">
            <v/>
          </cell>
          <cell r="Z447" t="str">
            <v/>
          </cell>
          <cell r="AA447" t="str">
            <v/>
          </cell>
          <cell r="AB447" t="str">
            <v/>
          </cell>
          <cell r="AC447" t="str">
            <v/>
          </cell>
          <cell r="AD447" t="str">
            <v/>
          </cell>
          <cell r="A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 t="str">
            <v/>
          </cell>
          <cell r="W448" t="str">
            <v/>
          </cell>
          <cell r="X448" t="str">
            <v/>
          </cell>
          <cell r="Y448" t="str">
            <v/>
          </cell>
          <cell r="Z448" t="str">
            <v/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 t="str">
            <v/>
          </cell>
          <cell r="W449" t="str">
            <v/>
          </cell>
          <cell r="X449" t="str">
            <v/>
          </cell>
          <cell r="Y449" t="str">
            <v/>
          </cell>
          <cell r="Z449" t="str">
            <v/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 t="str">
            <v/>
          </cell>
          <cell r="AA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 t="str">
            <v/>
          </cell>
          <cell r="W451" t="str">
            <v/>
          </cell>
          <cell r="X451" t="str">
            <v/>
          </cell>
          <cell r="Y451" t="str">
            <v/>
          </cell>
          <cell r="Z451" t="str">
            <v/>
          </cell>
          <cell r="AA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 t="str">
            <v/>
          </cell>
          <cell r="W452" t="str">
            <v/>
          </cell>
          <cell r="X452" t="str">
            <v/>
          </cell>
          <cell r="Y452" t="str">
            <v/>
          </cell>
          <cell r="Z452" t="str">
            <v/>
          </cell>
          <cell r="AA452" t="str">
            <v/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  <cell r="W453" t="str">
            <v/>
          </cell>
          <cell r="X453" t="str">
            <v/>
          </cell>
          <cell r="Y453" t="str">
            <v/>
          </cell>
          <cell r="Z453" t="str">
            <v/>
          </cell>
          <cell r="AA453" t="str">
            <v/>
          </cell>
          <cell r="AB453" t="str">
            <v/>
          </cell>
          <cell r="AC453" t="str">
            <v/>
          </cell>
          <cell r="AD453" t="str">
            <v/>
          </cell>
          <cell r="A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 t="str">
            <v/>
          </cell>
          <cell r="W454" t="str">
            <v/>
          </cell>
          <cell r="X454" t="str">
            <v/>
          </cell>
          <cell r="Y454" t="str">
            <v/>
          </cell>
          <cell r="Z454" t="str">
            <v/>
          </cell>
          <cell r="AA454" t="str">
            <v/>
          </cell>
          <cell r="AB454" t="str">
            <v/>
          </cell>
          <cell r="AC454" t="str">
            <v/>
          </cell>
          <cell r="AD454" t="str">
            <v/>
          </cell>
          <cell r="A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 t="str">
            <v/>
          </cell>
          <cell r="W455" t="str">
            <v/>
          </cell>
          <cell r="X455" t="str">
            <v/>
          </cell>
          <cell r="Y455" t="str">
            <v/>
          </cell>
          <cell r="Z455" t="str">
            <v/>
          </cell>
          <cell r="AA455" t="str">
            <v/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 t="str">
            <v/>
          </cell>
          <cell r="W456" t="str">
            <v/>
          </cell>
          <cell r="X456" t="str">
            <v/>
          </cell>
          <cell r="Y456" t="str">
            <v/>
          </cell>
          <cell r="Z456" t="str">
            <v/>
          </cell>
          <cell r="AA456" t="str">
            <v/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 t="str">
            <v/>
          </cell>
          <cell r="W457" t="str">
            <v/>
          </cell>
          <cell r="X457" t="str">
            <v/>
          </cell>
          <cell r="Y457" t="str">
            <v/>
          </cell>
          <cell r="Z457" t="str">
            <v/>
          </cell>
          <cell r="AA457" t="str">
            <v/>
          </cell>
          <cell r="AB457" t="str">
            <v/>
          </cell>
          <cell r="AC457" t="str">
            <v/>
          </cell>
          <cell r="AD457" t="str">
            <v/>
          </cell>
          <cell r="A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 t="str">
            <v/>
          </cell>
          <cell r="W458" t="str">
            <v/>
          </cell>
          <cell r="X458" t="str">
            <v/>
          </cell>
          <cell r="Y458" t="str">
            <v/>
          </cell>
          <cell r="Z458" t="str">
            <v/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 t="str">
            <v/>
          </cell>
          <cell r="W459" t="str">
            <v/>
          </cell>
          <cell r="X459" t="str">
            <v/>
          </cell>
          <cell r="Y459" t="str">
            <v/>
          </cell>
          <cell r="Z459" t="str">
            <v/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 t="str">
            <v/>
          </cell>
          <cell r="W460" t="str">
            <v/>
          </cell>
          <cell r="X460" t="str">
            <v/>
          </cell>
          <cell r="Y460" t="str">
            <v/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 t="str">
            <v/>
          </cell>
          <cell r="W461" t="str">
            <v/>
          </cell>
          <cell r="X461" t="str">
            <v/>
          </cell>
          <cell r="Y461" t="str">
            <v/>
          </cell>
          <cell r="Z461" t="str">
            <v/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 t="str">
            <v/>
          </cell>
          <cell r="W462" t="str">
            <v/>
          </cell>
          <cell r="X462" t="str">
            <v/>
          </cell>
          <cell r="Y462" t="str">
            <v/>
          </cell>
          <cell r="Z462" t="str">
            <v/>
          </cell>
          <cell r="AA462" t="str">
            <v/>
          </cell>
          <cell r="AB462" t="str">
            <v/>
          </cell>
          <cell r="AC462" t="str">
            <v/>
          </cell>
          <cell r="AD462" t="str">
            <v/>
          </cell>
          <cell r="A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 t="str">
            <v/>
          </cell>
          <cell r="W463" t="str">
            <v/>
          </cell>
          <cell r="X463" t="str">
            <v/>
          </cell>
          <cell r="Y463" t="str">
            <v/>
          </cell>
          <cell r="Z463" t="str">
            <v/>
          </cell>
          <cell r="AA463" t="str">
            <v/>
          </cell>
          <cell r="AB463" t="str">
            <v/>
          </cell>
          <cell r="AC463" t="str">
            <v/>
          </cell>
          <cell r="AD463" t="str">
            <v/>
          </cell>
          <cell r="A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  <cell r="S464" t="str">
            <v/>
          </cell>
          <cell r="T464" t="str">
            <v/>
          </cell>
          <cell r="U464" t="str">
            <v/>
          </cell>
          <cell r="V464" t="str">
            <v/>
          </cell>
          <cell r="W464" t="str">
            <v/>
          </cell>
          <cell r="X464" t="str">
            <v/>
          </cell>
          <cell r="Y464" t="str">
            <v/>
          </cell>
          <cell r="Z464" t="str">
            <v/>
          </cell>
          <cell r="AA464" t="str">
            <v/>
          </cell>
          <cell r="AB464" t="str">
            <v/>
          </cell>
          <cell r="AC464" t="str">
            <v/>
          </cell>
          <cell r="AD464" t="str">
            <v/>
          </cell>
          <cell r="A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  <cell r="S465" t="str">
            <v/>
          </cell>
          <cell r="T465" t="str">
            <v/>
          </cell>
          <cell r="U465" t="str">
            <v/>
          </cell>
          <cell r="V465" t="str">
            <v/>
          </cell>
          <cell r="W465" t="str">
            <v/>
          </cell>
          <cell r="X465" t="str">
            <v/>
          </cell>
          <cell r="Y465" t="str">
            <v/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 t="str">
            <v/>
          </cell>
          <cell r="W466" t="str">
            <v/>
          </cell>
          <cell r="X466" t="str">
            <v/>
          </cell>
          <cell r="Y466" t="str">
            <v/>
          </cell>
          <cell r="Z466" t="str">
            <v/>
          </cell>
          <cell r="AA466" t="str">
            <v/>
          </cell>
          <cell r="AB466" t="str">
            <v/>
          </cell>
          <cell r="AC466" t="str">
            <v/>
          </cell>
          <cell r="AD466" t="str">
            <v/>
          </cell>
          <cell r="A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 t="str">
            <v/>
          </cell>
          <cell r="W467" t="str">
            <v/>
          </cell>
          <cell r="X467" t="str">
            <v/>
          </cell>
          <cell r="Y467" t="str">
            <v/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 t="str">
            <v/>
          </cell>
          <cell r="W468" t="str">
            <v/>
          </cell>
          <cell r="X468" t="str">
            <v/>
          </cell>
          <cell r="Y468" t="str">
            <v/>
          </cell>
          <cell r="Z468" t="str">
            <v/>
          </cell>
          <cell r="AA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 t="str">
            <v/>
          </cell>
          <cell r="W469" t="str">
            <v/>
          </cell>
          <cell r="X469" t="str">
            <v/>
          </cell>
          <cell r="Y469" t="str">
            <v/>
          </cell>
          <cell r="Z469" t="str">
            <v/>
          </cell>
          <cell r="AA469" t="str">
            <v/>
          </cell>
          <cell r="AB469" t="str">
            <v/>
          </cell>
          <cell r="AC469" t="str">
            <v/>
          </cell>
          <cell r="AD469" t="str">
            <v/>
          </cell>
          <cell r="A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 t="str">
            <v/>
          </cell>
          <cell r="W470" t="str">
            <v/>
          </cell>
          <cell r="X470" t="str">
            <v/>
          </cell>
          <cell r="Y470" t="str">
            <v/>
          </cell>
          <cell r="Z470" t="str">
            <v/>
          </cell>
          <cell r="AA470" t="str">
            <v/>
          </cell>
          <cell r="AB470" t="str">
            <v/>
          </cell>
          <cell r="AC470" t="str">
            <v/>
          </cell>
          <cell r="AD470" t="str">
            <v/>
          </cell>
          <cell r="A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 t="str">
            <v/>
          </cell>
          <cell r="W471" t="str">
            <v/>
          </cell>
          <cell r="X471" t="str">
            <v/>
          </cell>
          <cell r="Y471" t="str">
            <v/>
          </cell>
          <cell r="Z471" t="str">
            <v/>
          </cell>
          <cell r="AA471" t="str">
            <v/>
          </cell>
          <cell r="AB471" t="str">
            <v/>
          </cell>
          <cell r="AC471" t="str">
            <v/>
          </cell>
          <cell r="AD471" t="str">
            <v/>
          </cell>
          <cell r="A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 t="str">
            <v/>
          </cell>
          <cell r="W472" t="str">
            <v/>
          </cell>
          <cell r="X472" t="str">
            <v/>
          </cell>
          <cell r="Y472" t="str">
            <v/>
          </cell>
          <cell r="Z472" t="str">
            <v/>
          </cell>
          <cell r="AA472" t="str">
            <v/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  <cell r="S473" t="str">
            <v/>
          </cell>
          <cell r="T473" t="str">
            <v/>
          </cell>
          <cell r="U473" t="str">
            <v/>
          </cell>
          <cell r="V473" t="str">
            <v/>
          </cell>
          <cell r="W473" t="str">
            <v/>
          </cell>
          <cell r="X473" t="str">
            <v/>
          </cell>
          <cell r="Y473" t="str">
            <v/>
          </cell>
          <cell r="Z473" t="str">
            <v/>
          </cell>
          <cell r="AA473" t="str">
            <v/>
          </cell>
          <cell r="AB473" t="str">
            <v/>
          </cell>
          <cell r="AC473" t="str">
            <v/>
          </cell>
          <cell r="AD473" t="str">
            <v/>
          </cell>
          <cell r="A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 t="str">
            <v/>
          </cell>
          <cell r="W474" t="str">
            <v/>
          </cell>
          <cell r="X474" t="str">
            <v/>
          </cell>
          <cell r="Y474" t="str">
            <v/>
          </cell>
          <cell r="Z474" t="str">
            <v/>
          </cell>
          <cell r="AA474" t="str">
            <v/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  <cell r="S475" t="str">
            <v/>
          </cell>
          <cell r="T475" t="str">
            <v/>
          </cell>
          <cell r="U475" t="str">
            <v/>
          </cell>
          <cell r="V475" t="str">
            <v/>
          </cell>
          <cell r="W475" t="str">
            <v/>
          </cell>
          <cell r="X475" t="str">
            <v/>
          </cell>
          <cell r="Y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  <cell r="S476" t="str">
            <v/>
          </cell>
          <cell r="T476" t="str">
            <v/>
          </cell>
          <cell r="U476" t="str">
            <v/>
          </cell>
          <cell r="V476" t="str">
            <v/>
          </cell>
          <cell r="W476" t="str">
            <v/>
          </cell>
          <cell r="X476" t="str">
            <v/>
          </cell>
          <cell r="Y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D476" t="str">
            <v/>
          </cell>
          <cell r="A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  <cell r="S477" t="str">
            <v/>
          </cell>
          <cell r="T477" t="str">
            <v/>
          </cell>
          <cell r="U477" t="str">
            <v/>
          </cell>
          <cell r="V477" t="str">
            <v/>
          </cell>
          <cell r="W477" t="str">
            <v/>
          </cell>
          <cell r="X477" t="str">
            <v/>
          </cell>
          <cell r="Y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D477" t="str">
            <v/>
          </cell>
          <cell r="A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 t="str">
            <v/>
          </cell>
          <cell r="W478" t="str">
            <v/>
          </cell>
          <cell r="X478" t="str">
            <v/>
          </cell>
          <cell r="Y478" t="str">
            <v/>
          </cell>
          <cell r="Z478" t="str">
            <v/>
          </cell>
          <cell r="AA478" t="str">
            <v/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 t="str">
            <v/>
          </cell>
          <cell r="W479" t="str">
            <v/>
          </cell>
          <cell r="X479" t="str">
            <v/>
          </cell>
          <cell r="Y479" t="str">
            <v/>
          </cell>
          <cell r="Z479" t="str">
            <v/>
          </cell>
          <cell r="AA479" t="str">
            <v/>
          </cell>
          <cell r="AB479" t="str">
            <v/>
          </cell>
          <cell r="AC479" t="str">
            <v/>
          </cell>
          <cell r="AD479" t="str">
            <v/>
          </cell>
          <cell r="A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 t="str">
            <v/>
          </cell>
          <cell r="W480" t="str">
            <v/>
          </cell>
          <cell r="X480" t="str">
            <v/>
          </cell>
          <cell r="Y480" t="str">
            <v/>
          </cell>
          <cell r="Z480" t="str">
            <v/>
          </cell>
          <cell r="AA480" t="str">
            <v/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 t="str">
            <v/>
          </cell>
          <cell r="W481" t="str">
            <v/>
          </cell>
          <cell r="X481" t="str">
            <v/>
          </cell>
          <cell r="Y481" t="str">
            <v/>
          </cell>
          <cell r="Z481" t="str">
            <v/>
          </cell>
          <cell r="AA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 t="str">
            <v/>
          </cell>
          <cell r="W482" t="str">
            <v/>
          </cell>
          <cell r="X482" t="str">
            <v/>
          </cell>
          <cell r="Y482" t="str">
            <v/>
          </cell>
          <cell r="Z482" t="str">
            <v/>
          </cell>
          <cell r="AA482" t="str">
            <v/>
          </cell>
          <cell r="AB482" t="str">
            <v/>
          </cell>
          <cell r="AC482" t="str">
            <v/>
          </cell>
          <cell r="AD482" t="str">
            <v/>
          </cell>
          <cell r="A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 t="str">
            <v/>
          </cell>
          <cell r="W483" t="str">
            <v/>
          </cell>
          <cell r="X483" t="str">
            <v/>
          </cell>
          <cell r="Y483" t="str">
            <v/>
          </cell>
          <cell r="Z483" t="str">
            <v/>
          </cell>
          <cell r="AA483" t="str">
            <v/>
          </cell>
          <cell r="AB483" t="str">
            <v/>
          </cell>
          <cell r="AC483" t="str">
            <v/>
          </cell>
          <cell r="AD483" t="str">
            <v/>
          </cell>
          <cell r="A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 t="str">
            <v/>
          </cell>
          <cell r="W484" t="str">
            <v/>
          </cell>
          <cell r="X484" t="str">
            <v/>
          </cell>
          <cell r="Y484" t="str">
            <v/>
          </cell>
          <cell r="Z484" t="str">
            <v/>
          </cell>
          <cell r="AA484" t="str">
            <v/>
          </cell>
          <cell r="AB484" t="str">
            <v/>
          </cell>
          <cell r="AC484" t="str">
            <v/>
          </cell>
          <cell r="AD484" t="str">
            <v/>
          </cell>
          <cell r="A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 t="str">
            <v/>
          </cell>
          <cell r="W485" t="str">
            <v/>
          </cell>
          <cell r="X485" t="str">
            <v/>
          </cell>
          <cell r="Y485" t="str">
            <v/>
          </cell>
          <cell r="Z485" t="str">
            <v/>
          </cell>
          <cell r="AA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  <cell r="S486" t="str">
            <v/>
          </cell>
          <cell r="T486" t="str">
            <v/>
          </cell>
          <cell r="U486" t="str">
            <v/>
          </cell>
          <cell r="V486" t="str">
            <v/>
          </cell>
          <cell r="W486" t="str">
            <v/>
          </cell>
          <cell r="X486" t="str">
            <v/>
          </cell>
          <cell r="Y486" t="str">
            <v/>
          </cell>
          <cell r="Z486" t="str">
            <v/>
          </cell>
          <cell r="AA486" t="str">
            <v/>
          </cell>
          <cell r="AB486" t="str">
            <v/>
          </cell>
          <cell r="AC486" t="str">
            <v/>
          </cell>
          <cell r="AD486" t="str">
            <v/>
          </cell>
          <cell r="A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  <cell r="S487" t="str">
            <v/>
          </cell>
          <cell r="T487" t="str">
            <v/>
          </cell>
          <cell r="U487" t="str">
            <v/>
          </cell>
          <cell r="V487" t="str">
            <v/>
          </cell>
          <cell r="W487" t="str">
            <v/>
          </cell>
          <cell r="X487" t="str">
            <v/>
          </cell>
          <cell r="Y487" t="str">
            <v/>
          </cell>
          <cell r="Z487" t="str">
            <v/>
          </cell>
          <cell r="AA487" t="str">
            <v/>
          </cell>
          <cell r="AB487" t="str">
            <v/>
          </cell>
          <cell r="AC487" t="str">
            <v/>
          </cell>
          <cell r="AD487" t="str">
            <v/>
          </cell>
          <cell r="A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  <cell r="S488" t="str">
            <v/>
          </cell>
          <cell r="T488" t="str">
            <v/>
          </cell>
          <cell r="U488" t="str">
            <v/>
          </cell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Z488" t="str">
            <v/>
          </cell>
          <cell r="AA488" t="str">
            <v/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 t="str">
            <v/>
          </cell>
          <cell r="W489" t="str">
            <v/>
          </cell>
          <cell r="X489" t="str">
            <v/>
          </cell>
          <cell r="Y489" t="str">
            <v/>
          </cell>
          <cell r="Z489" t="str">
            <v/>
          </cell>
          <cell r="AA489" t="str">
            <v/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 t="str">
            <v/>
          </cell>
          <cell r="W490" t="str">
            <v/>
          </cell>
          <cell r="X490" t="str">
            <v/>
          </cell>
          <cell r="Y490" t="str">
            <v/>
          </cell>
          <cell r="Z490" t="str">
            <v/>
          </cell>
          <cell r="AA490" t="str">
            <v/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 t="str">
            <v/>
          </cell>
          <cell r="W491" t="str">
            <v/>
          </cell>
          <cell r="X491" t="str">
            <v/>
          </cell>
          <cell r="Y491" t="str">
            <v/>
          </cell>
          <cell r="Z491" t="str">
            <v/>
          </cell>
          <cell r="AA491" t="str">
            <v/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 t="str">
            <v/>
          </cell>
          <cell r="W492" t="str">
            <v/>
          </cell>
          <cell r="X492" t="str">
            <v/>
          </cell>
          <cell r="Y492" t="str">
            <v/>
          </cell>
          <cell r="Z492" t="str">
            <v/>
          </cell>
          <cell r="AA492" t="str">
            <v/>
          </cell>
          <cell r="AB492" t="str">
            <v/>
          </cell>
          <cell r="AC492" t="str">
            <v/>
          </cell>
          <cell r="AD492" t="str">
            <v/>
          </cell>
          <cell r="A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 t="str">
            <v/>
          </cell>
          <cell r="W493" t="str">
            <v/>
          </cell>
          <cell r="X493" t="str">
            <v/>
          </cell>
          <cell r="Y493" t="str">
            <v/>
          </cell>
          <cell r="Z493" t="str">
            <v/>
          </cell>
          <cell r="AA493" t="str">
            <v/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 t="str">
            <v/>
          </cell>
          <cell r="W494" t="str">
            <v/>
          </cell>
          <cell r="X494" t="str">
            <v/>
          </cell>
          <cell r="Y494" t="str">
            <v/>
          </cell>
          <cell r="Z494" t="str">
            <v/>
          </cell>
          <cell r="AA494" t="str">
            <v/>
          </cell>
          <cell r="AB494" t="str">
            <v/>
          </cell>
          <cell r="AC494" t="str">
            <v/>
          </cell>
          <cell r="AD494" t="str">
            <v/>
          </cell>
          <cell r="A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 t="str">
            <v/>
          </cell>
          <cell r="W495" t="str">
            <v/>
          </cell>
          <cell r="X495" t="str">
            <v/>
          </cell>
          <cell r="Y495" t="str">
            <v/>
          </cell>
          <cell r="Z495" t="str">
            <v/>
          </cell>
          <cell r="AA495" t="str">
            <v/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 t="str">
            <v/>
          </cell>
          <cell r="W496" t="str">
            <v/>
          </cell>
          <cell r="X496" t="str">
            <v/>
          </cell>
          <cell r="Y496" t="str">
            <v/>
          </cell>
          <cell r="Z496" t="str">
            <v/>
          </cell>
          <cell r="AA496" t="str">
            <v/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  <cell r="S497" t="str">
            <v/>
          </cell>
          <cell r="T497" t="str">
            <v/>
          </cell>
          <cell r="U497" t="str">
            <v/>
          </cell>
          <cell r="V497" t="str">
            <v/>
          </cell>
          <cell r="W497" t="str">
            <v/>
          </cell>
          <cell r="X497" t="str">
            <v/>
          </cell>
          <cell r="Y497" t="str">
            <v/>
          </cell>
          <cell r="Z497" t="str">
            <v/>
          </cell>
          <cell r="AA497" t="str">
            <v/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 t="str">
            <v/>
          </cell>
          <cell r="W498" t="str">
            <v/>
          </cell>
          <cell r="X498" t="str">
            <v/>
          </cell>
          <cell r="Y498" t="str">
            <v/>
          </cell>
          <cell r="Z498" t="str">
            <v/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  <cell r="S499" t="str">
            <v/>
          </cell>
          <cell r="T499" t="str">
            <v/>
          </cell>
          <cell r="U499" t="str">
            <v/>
          </cell>
          <cell r="V499" t="str">
            <v/>
          </cell>
          <cell r="W499" t="str">
            <v/>
          </cell>
          <cell r="X499" t="str">
            <v/>
          </cell>
          <cell r="Y499" t="str">
            <v/>
          </cell>
          <cell r="Z499" t="str">
            <v/>
          </cell>
          <cell r="AA499" t="str">
            <v/>
          </cell>
          <cell r="AB499" t="str">
            <v/>
          </cell>
          <cell r="AC499" t="str">
            <v/>
          </cell>
          <cell r="AD499" t="str">
            <v/>
          </cell>
          <cell r="A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 t="str">
            <v/>
          </cell>
          <cell r="W500" t="str">
            <v/>
          </cell>
          <cell r="X500" t="str">
            <v/>
          </cell>
          <cell r="Y500" t="str">
            <v/>
          </cell>
          <cell r="Z500" t="str">
            <v/>
          </cell>
          <cell r="AA500" t="str">
            <v/>
          </cell>
          <cell r="AB500" t="str">
            <v/>
          </cell>
          <cell r="AC500" t="str">
            <v/>
          </cell>
          <cell r="AD500" t="str">
            <v/>
          </cell>
          <cell r="AE500" t="str">
            <v/>
          </cell>
        </row>
        <row r="501">
          <cell r="C501" t="str">
            <v/>
          </cell>
          <cell r="D501" t="str">
            <v/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 t="str">
            <v/>
          </cell>
          <cell r="W501" t="str">
            <v/>
          </cell>
          <cell r="X501" t="str">
            <v/>
          </cell>
          <cell r="Y501" t="str">
            <v/>
          </cell>
          <cell r="Z501" t="str">
            <v/>
          </cell>
          <cell r="AA501" t="str">
            <v/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</row>
        <row r="502">
          <cell r="C502" t="str">
            <v/>
          </cell>
          <cell r="D502" t="str">
            <v/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 t="str">
            <v/>
          </cell>
          <cell r="W502" t="str">
            <v/>
          </cell>
          <cell r="X502" t="str">
            <v/>
          </cell>
          <cell r="Y502" t="str">
            <v/>
          </cell>
          <cell r="Z502" t="str">
            <v/>
          </cell>
          <cell r="AA502" t="str">
            <v/>
          </cell>
          <cell r="AB502" t="str">
            <v/>
          </cell>
          <cell r="AC502" t="str">
            <v/>
          </cell>
          <cell r="AD502" t="str">
            <v/>
          </cell>
          <cell r="AE502" t="str">
            <v/>
          </cell>
        </row>
        <row r="503">
          <cell r="C503" t="str">
            <v/>
          </cell>
          <cell r="D503" t="str">
            <v/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 t="str">
            <v/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  <cell r="S503" t="str">
            <v/>
          </cell>
          <cell r="T503" t="str">
            <v/>
          </cell>
          <cell r="U503" t="str">
            <v/>
          </cell>
          <cell r="V503" t="str">
            <v/>
          </cell>
          <cell r="W503" t="str">
            <v/>
          </cell>
          <cell r="X503" t="str">
            <v/>
          </cell>
          <cell r="Y503" t="str">
            <v/>
          </cell>
          <cell r="Z503" t="str">
            <v/>
          </cell>
          <cell r="AA503" t="str">
            <v/>
          </cell>
          <cell r="AB503" t="str">
            <v/>
          </cell>
          <cell r="AC503" t="str">
            <v/>
          </cell>
          <cell r="AD503" t="str">
            <v/>
          </cell>
          <cell r="AE503" t="str">
            <v/>
          </cell>
        </row>
        <row r="504">
          <cell r="C504" t="str">
            <v/>
          </cell>
          <cell r="D504" t="str">
            <v/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 t="str">
            <v/>
          </cell>
          <cell r="W504" t="str">
            <v/>
          </cell>
          <cell r="X504" t="str">
            <v/>
          </cell>
          <cell r="Y504" t="str">
            <v/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/>
          </cell>
        </row>
        <row r="505">
          <cell r="C505" t="str">
            <v/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 t="str">
            <v/>
          </cell>
          <cell r="W505" t="str">
            <v/>
          </cell>
          <cell r="X505" t="str">
            <v/>
          </cell>
          <cell r="Y505" t="str">
            <v/>
          </cell>
          <cell r="Z505" t="str">
            <v/>
          </cell>
          <cell r="AA505" t="str">
            <v/>
          </cell>
          <cell r="AB505" t="str">
            <v/>
          </cell>
          <cell r="AC505" t="str">
            <v/>
          </cell>
          <cell r="AD505" t="str">
            <v/>
          </cell>
          <cell r="AE505" t="str">
            <v/>
          </cell>
        </row>
      </sheetData>
      <sheetData sheetId="2"/>
      <sheetData sheetId="3"/>
      <sheetData sheetId="4"/>
      <sheetData sheetId="5"/>
      <sheetData sheetId="6"/>
      <sheetData sheetId="7">
        <row r="6">
          <cell r="B6" t="str">
            <v>Quinn / Merrill</v>
          </cell>
          <cell r="C6" t="str">
            <v>Merrill Jordan</v>
          </cell>
          <cell r="D6">
            <v>3.5</v>
          </cell>
          <cell r="E6">
            <v>0</v>
          </cell>
          <cell r="F6">
            <v>2.5</v>
          </cell>
          <cell r="G6">
            <v>2.5</v>
          </cell>
          <cell r="N6">
            <v>8.5</v>
          </cell>
          <cell r="O6">
            <v>4</v>
          </cell>
          <cell r="P6">
            <v>0</v>
          </cell>
          <cell r="Q6">
            <v>2.5</v>
          </cell>
          <cell r="R6">
            <v>0</v>
          </cell>
          <cell r="S6">
            <v>0</v>
          </cell>
          <cell r="T6">
            <v>0</v>
          </cell>
          <cell r="Z6">
            <v>2.5</v>
          </cell>
          <cell r="AA6">
            <v>5</v>
          </cell>
          <cell r="AB6">
            <v>11</v>
          </cell>
          <cell r="AC6">
            <v>9</v>
          </cell>
        </row>
        <row r="7">
          <cell r="B7" t="str">
            <v>EddiE</v>
          </cell>
          <cell r="C7" t="str">
            <v>Todd Queen</v>
          </cell>
          <cell r="D7">
            <v>3.5</v>
          </cell>
          <cell r="E7">
            <v>2.5</v>
          </cell>
          <cell r="F7">
            <v>2.5</v>
          </cell>
          <cell r="G7">
            <v>3.5</v>
          </cell>
          <cell r="N7">
            <v>12</v>
          </cell>
          <cell r="O7">
            <v>4</v>
          </cell>
          <cell r="P7">
            <v>0</v>
          </cell>
          <cell r="Q7">
            <v>2.5</v>
          </cell>
          <cell r="R7">
            <v>2</v>
          </cell>
          <cell r="S7">
            <v>2</v>
          </cell>
          <cell r="Z7">
            <v>6.5</v>
          </cell>
          <cell r="AA7">
            <v>4</v>
          </cell>
          <cell r="AB7">
            <v>18.5</v>
          </cell>
          <cell r="AC7">
            <v>8</v>
          </cell>
        </row>
        <row r="8">
          <cell r="B8" t="str">
            <v>Rico / Albert</v>
          </cell>
          <cell r="C8" t="str">
            <v>Albert Testar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N8">
            <v>0</v>
          </cell>
          <cell r="O8">
            <v>4</v>
          </cell>
          <cell r="P8">
            <v>3.5</v>
          </cell>
          <cell r="Q8">
            <v>0</v>
          </cell>
          <cell r="R8">
            <v>0</v>
          </cell>
          <cell r="S8">
            <v>0</v>
          </cell>
          <cell r="Z8">
            <v>3.5</v>
          </cell>
          <cell r="AA8">
            <v>4</v>
          </cell>
          <cell r="AB8">
            <v>3.5</v>
          </cell>
          <cell r="AC8">
            <v>8</v>
          </cell>
        </row>
        <row r="9">
          <cell r="B9" t="str">
            <v>Josie / Gina</v>
          </cell>
          <cell r="C9" t="str">
            <v>Gina Crawford</v>
          </cell>
          <cell r="D9">
            <v>0</v>
          </cell>
          <cell r="E9">
            <v>0</v>
          </cell>
          <cell r="F9">
            <v>2.5</v>
          </cell>
          <cell r="G9">
            <v>2.5</v>
          </cell>
          <cell r="H9">
            <v>2.5</v>
          </cell>
          <cell r="N9">
            <v>7.5</v>
          </cell>
          <cell r="O9">
            <v>5</v>
          </cell>
          <cell r="P9">
            <v>2.5</v>
          </cell>
          <cell r="Q9">
            <v>2.5</v>
          </cell>
          <cell r="R9">
            <v>0</v>
          </cell>
          <cell r="S9">
            <v>2.5</v>
          </cell>
          <cell r="Z9">
            <v>7.5</v>
          </cell>
          <cell r="AA9">
            <v>4</v>
          </cell>
          <cell r="AB9">
            <v>15</v>
          </cell>
          <cell r="AC9">
            <v>9</v>
          </cell>
        </row>
        <row r="10">
          <cell r="B10" t="str">
            <v/>
          </cell>
          <cell r="C10" t="str">
            <v/>
          </cell>
          <cell r="N10" t="str">
            <v/>
          </cell>
          <cell r="O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</row>
        <row r="11">
          <cell r="B11" t="str">
            <v>Brio</v>
          </cell>
          <cell r="C11" t="str">
            <v>Tracy Love</v>
          </cell>
          <cell r="D11">
            <v>0</v>
          </cell>
          <cell r="E11">
            <v>1.5</v>
          </cell>
          <cell r="F11">
            <v>0</v>
          </cell>
          <cell r="G11">
            <v>0</v>
          </cell>
          <cell r="H11">
            <v>0</v>
          </cell>
          <cell r="N11">
            <v>1.5</v>
          </cell>
          <cell r="O11">
            <v>5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Z11">
            <v>0</v>
          </cell>
          <cell r="AA11">
            <v>4</v>
          </cell>
          <cell r="AB11">
            <v>1.5</v>
          </cell>
          <cell r="AC11">
            <v>9</v>
          </cell>
        </row>
        <row r="12">
          <cell r="B12" t="str">
            <v>Sizzle</v>
          </cell>
          <cell r="C12" t="str">
            <v>Criss Brown</v>
          </cell>
          <cell r="D12">
            <v>0</v>
          </cell>
          <cell r="E12">
            <v>0</v>
          </cell>
          <cell r="F12">
            <v>2.5</v>
          </cell>
          <cell r="G12">
            <v>0</v>
          </cell>
          <cell r="N12">
            <v>2.5</v>
          </cell>
          <cell r="O12">
            <v>4</v>
          </cell>
          <cell r="P12">
            <v>2.5</v>
          </cell>
          <cell r="Q12">
            <v>0</v>
          </cell>
          <cell r="R12">
            <v>0</v>
          </cell>
          <cell r="S12">
            <v>0</v>
          </cell>
          <cell r="Z12">
            <v>2.5</v>
          </cell>
          <cell r="AA12">
            <v>4</v>
          </cell>
          <cell r="AB12">
            <v>5</v>
          </cell>
          <cell r="AC12">
            <v>8</v>
          </cell>
        </row>
        <row r="13">
          <cell r="B13" t="str">
            <v>Cowboy / Jack</v>
          </cell>
          <cell r="C13" t="str">
            <v>Jack McCauley</v>
          </cell>
          <cell r="D13">
            <v>3.5</v>
          </cell>
          <cell r="E13">
            <v>3.5</v>
          </cell>
          <cell r="F13">
            <v>0</v>
          </cell>
          <cell r="G13">
            <v>3.5</v>
          </cell>
          <cell r="H13">
            <v>3.5</v>
          </cell>
          <cell r="N13">
            <v>14</v>
          </cell>
          <cell r="O13">
            <v>5</v>
          </cell>
          <cell r="P13">
            <v>3.5</v>
          </cell>
          <cell r="Q13">
            <v>3.5</v>
          </cell>
          <cell r="R13">
            <v>0</v>
          </cell>
          <cell r="S13">
            <v>0</v>
          </cell>
          <cell r="T13">
            <v>3.5</v>
          </cell>
          <cell r="Z13">
            <v>10.5</v>
          </cell>
          <cell r="AA13">
            <v>5</v>
          </cell>
          <cell r="AB13">
            <v>24.5</v>
          </cell>
          <cell r="AC13">
            <v>10</v>
          </cell>
        </row>
        <row r="14">
          <cell r="B14" t="str">
            <v>Gunner / Joe</v>
          </cell>
          <cell r="C14" t="str">
            <v>Joe Adams</v>
          </cell>
          <cell r="D14">
            <v>0</v>
          </cell>
          <cell r="E14">
            <v>2.5</v>
          </cell>
          <cell r="F14">
            <v>2.5</v>
          </cell>
          <cell r="G14">
            <v>0</v>
          </cell>
          <cell r="H14">
            <v>2.5</v>
          </cell>
          <cell r="N14">
            <v>7.5</v>
          </cell>
          <cell r="O14">
            <v>5</v>
          </cell>
          <cell r="P14">
            <v>2.5</v>
          </cell>
          <cell r="Q14">
            <v>2.5</v>
          </cell>
          <cell r="R14">
            <v>2.5</v>
          </cell>
          <cell r="S14">
            <v>2.5</v>
          </cell>
          <cell r="T14">
            <v>0</v>
          </cell>
          <cell r="Z14">
            <v>10</v>
          </cell>
          <cell r="AA14">
            <v>5</v>
          </cell>
          <cell r="AB14">
            <v>17.5</v>
          </cell>
          <cell r="AC14">
            <v>10</v>
          </cell>
        </row>
        <row r="15">
          <cell r="B15" t="str">
            <v>Zappa / Bob</v>
          </cell>
          <cell r="C15" t="str">
            <v>Bob Griggs</v>
          </cell>
          <cell r="D15">
            <v>1.5</v>
          </cell>
          <cell r="E15">
            <v>1.5</v>
          </cell>
          <cell r="F15">
            <v>1.5</v>
          </cell>
          <cell r="G15">
            <v>1</v>
          </cell>
          <cell r="H15">
            <v>0</v>
          </cell>
          <cell r="N15">
            <v>5.5</v>
          </cell>
          <cell r="O15">
            <v>5</v>
          </cell>
          <cell r="P15">
            <v>0</v>
          </cell>
          <cell r="Q15">
            <v>1.5</v>
          </cell>
          <cell r="R15">
            <v>0</v>
          </cell>
          <cell r="S15">
            <v>0</v>
          </cell>
          <cell r="T15">
            <v>0</v>
          </cell>
          <cell r="Z15">
            <v>1.5</v>
          </cell>
          <cell r="AA15">
            <v>5</v>
          </cell>
          <cell r="AB15">
            <v>7</v>
          </cell>
          <cell r="AC15">
            <v>10</v>
          </cell>
        </row>
        <row r="16">
          <cell r="B16" t="str">
            <v/>
          </cell>
          <cell r="C16" t="str">
            <v/>
          </cell>
          <cell r="N16" t="str">
            <v/>
          </cell>
          <cell r="O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</row>
        <row r="17">
          <cell r="B17" t="str">
            <v>Pyro / Birgit</v>
          </cell>
          <cell r="C17" t="str">
            <v>Birgit Locklear</v>
          </cell>
          <cell r="D17">
            <v>2</v>
          </cell>
          <cell r="E17">
            <v>0</v>
          </cell>
          <cell r="F17">
            <v>1.5</v>
          </cell>
          <cell r="G17">
            <v>0</v>
          </cell>
          <cell r="H17">
            <v>2.5</v>
          </cell>
          <cell r="N17">
            <v>6</v>
          </cell>
          <cell r="O17">
            <v>5</v>
          </cell>
          <cell r="P17">
            <v>0</v>
          </cell>
          <cell r="Z17">
            <v>0</v>
          </cell>
          <cell r="AA17">
            <v>1</v>
          </cell>
          <cell r="AB17">
            <v>6</v>
          </cell>
          <cell r="AC17">
            <v>6</v>
          </cell>
        </row>
        <row r="18">
          <cell r="B18" t="str">
            <v>Fëanor</v>
          </cell>
          <cell r="C18" t="str">
            <v>Doug Kurucz</v>
          </cell>
          <cell r="D18">
            <v>0</v>
          </cell>
          <cell r="E18">
            <v>3</v>
          </cell>
          <cell r="F18">
            <v>5.5</v>
          </cell>
          <cell r="G18">
            <v>0</v>
          </cell>
          <cell r="N18">
            <v>8.5</v>
          </cell>
          <cell r="O18">
            <v>4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Z18">
            <v>0</v>
          </cell>
          <cell r="AA18">
            <v>4</v>
          </cell>
          <cell r="AB18">
            <v>8.5</v>
          </cell>
          <cell r="AC18">
            <v>8</v>
          </cell>
        </row>
        <row r="19">
          <cell r="B19" t="str">
            <v>Riot / Criss</v>
          </cell>
          <cell r="C19" t="str">
            <v>Criss Brown</v>
          </cell>
          <cell r="D19">
            <v>2.5</v>
          </cell>
          <cell r="E19">
            <v>2.5</v>
          </cell>
          <cell r="F19">
            <v>3.5</v>
          </cell>
          <cell r="G19">
            <v>0</v>
          </cell>
          <cell r="H19">
            <v>2.5</v>
          </cell>
          <cell r="I19">
            <v>2</v>
          </cell>
          <cell r="N19">
            <v>13</v>
          </cell>
          <cell r="O19">
            <v>6</v>
          </cell>
          <cell r="P19">
            <v>2.5</v>
          </cell>
          <cell r="Q19">
            <v>2.5</v>
          </cell>
          <cell r="R19">
            <v>2.5</v>
          </cell>
          <cell r="S19">
            <v>2.5</v>
          </cell>
          <cell r="T19">
            <v>2.5</v>
          </cell>
          <cell r="Z19">
            <v>12.5</v>
          </cell>
          <cell r="AA19">
            <v>5</v>
          </cell>
          <cell r="AB19">
            <v>25.5</v>
          </cell>
          <cell r="AC19">
            <v>11</v>
          </cell>
        </row>
        <row r="20">
          <cell r="B20" t="str">
            <v>Jagger</v>
          </cell>
          <cell r="C20" t="str">
            <v>Frank Montgomery</v>
          </cell>
          <cell r="D20">
            <v>3.5</v>
          </cell>
          <cell r="E20">
            <v>5.5</v>
          </cell>
          <cell r="F20">
            <v>0</v>
          </cell>
          <cell r="G20">
            <v>0</v>
          </cell>
          <cell r="H20">
            <v>3.5</v>
          </cell>
          <cell r="N20">
            <v>12.5</v>
          </cell>
          <cell r="O20">
            <v>5</v>
          </cell>
          <cell r="P20">
            <v>2.5</v>
          </cell>
          <cell r="Q20">
            <v>0</v>
          </cell>
          <cell r="R20">
            <v>0</v>
          </cell>
          <cell r="S20">
            <v>0</v>
          </cell>
          <cell r="T20">
            <v>3.5</v>
          </cell>
          <cell r="Z20">
            <v>6</v>
          </cell>
          <cell r="AA20">
            <v>5</v>
          </cell>
          <cell r="AB20">
            <v>18.5</v>
          </cell>
          <cell r="AC20">
            <v>10</v>
          </cell>
        </row>
        <row r="21">
          <cell r="B21" t="str">
            <v/>
          </cell>
          <cell r="C21" t="str">
            <v/>
          </cell>
          <cell r="N21" t="str">
            <v/>
          </cell>
          <cell r="O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</row>
        <row r="22">
          <cell r="B22" t="str">
            <v/>
          </cell>
          <cell r="C22" t="str">
            <v/>
          </cell>
          <cell r="N22" t="str">
            <v/>
          </cell>
          <cell r="O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</row>
        <row r="23">
          <cell r="B23" t="str">
            <v/>
          </cell>
          <cell r="C23" t="str">
            <v/>
          </cell>
          <cell r="N23" t="str">
            <v/>
          </cell>
          <cell r="O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</row>
        <row r="24">
          <cell r="B24" t="str">
            <v>Tanner</v>
          </cell>
          <cell r="C24" t="str">
            <v>Todd Queen</v>
          </cell>
          <cell r="D24">
            <v>0</v>
          </cell>
          <cell r="E24">
            <v>0</v>
          </cell>
          <cell r="F24">
            <v>2.5</v>
          </cell>
          <cell r="G24">
            <v>0</v>
          </cell>
          <cell r="H24">
            <v>1.5</v>
          </cell>
          <cell r="N24">
            <v>4</v>
          </cell>
          <cell r="O24">
            <v>5</v>
          </cell>
          <cell r="P24">
            <v>2.5</v>
          </cell>
          <cell r="Q24">
            <v>0</v>
          </cell>
          <cell r="R24">
            <v>0</v>
          </cell>
          <cell r="S24">
            <v>0</v>
          </cell>
          <cell r="Z24">
            <v>2.5</v>
          </cell>
          <cell r="AA24">
            <v>4</v>
          </cell>
          <cell r="AB24">
            <v>6.5</v>
          </cell>
          <cell r="AC24">
            <v>9</v>
          </cell>
        </row>
        <row r="25">
          <cell r="B25" t="str">
            <v>Orbit / Albert</v>
          </cell>
          <cell r="C25" t="str">
            <v>Albert Testar</v>
          </cell>
          <cell r="D25">
            <v>2.5</v>
          </cell>
          <cell r="E25">
            <v>3.5</v>
          </cell>
          <cell r="F25">
            <v>0</v>
          </cell>
          <cell r="G25">
            <v>0</v>
          </cell>
          <cell r="H25">
            <v>3</v>
          </cell>
          <cell r="N25">
            <v>9</v>
          </cell>
          <cell r="O25">
            <v>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3.5</v>
          </cell>
          <cell r="Z25">
            <v>3.5</v>
          </cell>
          <cell r="AA25">
            <v>5</v>
          </cell>
          <cell r="AB25">
            <v>12.5</v>
          </cell>
          <cell r="AC25">
            <v>10</v>
          </cell>
        </row>
        <row r="26">
          <cell r="B26" t="str">
            <v>Orbit / Jacob</v>
          </cell>
          <cell r="C26" t="str">
            <v>Jacob Renner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N26">
            <v>0</v>
          </cell>
          <cell r="O26">
            <v>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Z26">
            <v>0</v>
          </cell>
          <cell r="AA26">
            <v>5</v>
          </cell>
          <cell r="AB26">
            <v>0</v>
          </cell>
          <cell r="AC26">
            <v>10</v>
          </cell>
        </row>
        <row r="27">
          <cell r="B27" t="str">
            <v>Colby</v>
          </cell>
          <cell r="C27" t="str">
            <v>Jeff Bergquist</v>
          </cell>
          <cell r="D27">
            <v>2.5</v>
          </cell>
          <cell r="E27">
            <v>2.5</v>
          </cell>
          <cell r="F27">
            <v>2.5</v>
          </cell>
          <cell r="G27">
            <v>2.5</v>
          </cell>
          <cell r="N27">
            <v>10</v>
          </cell>
          <cell r="O27">
            <v>4</v>
          </cell>
          <cell r="P27">
            <v>0</v>
          </cell>
          <cell r="Q27">
            <v>2.5</v>
          </cell>
          <cell r="R27">
            <v>2.5</v>
          </cell>
          <cell r="S27">
            <v>2.5</v>
          </cell>
          <cell r="Z27">
            <v>7.5</v>
          </cell>
          <cell r="AA27">
            <v>4</v>
          </cell>
          <cell r="AB27">
            <v>17.5</v>
          </cell>
          <cell r="AC27">
            <v>8</v>
          </cell>
        </row>
        <row r="28">
          <cell r="B28" t="str">
            <v>Jesse James / Joe</v>
          </cell>
          <cell r="C28" t="str">
            <v>Joe Adams</v>
          </cell>
          <cell r="D28">
            <v>1.5</v>
          </cell>
          <cell r="E28">
            <v>2.5</v>
          </cell>
          <cell r="F28">
            <v>2</v>
          </cell>
          <cell r="G28">
            <v>0</v>
          </cell>
          <cell r="H28">
            <v>3</v>
          </cell>
          <cell r="N28">
            <v>9</v>
          </cell>
          <cell r="O28">
            <v>5</v>
          </cell>
          <cell r="P28">
            <v>3.5</v>
          </cell>
          <cell r="Q28">
            <v>2.5</v>
          </cell>
          <cell r="R28">
            <v>0</v>
          </cell>
          <cell r="S28">
            <v>0</v>
          </cell>
          <cell r="T28">
            <v>0</v>
          </cell>
          <cell r="Z28">
            <v>6</v>
          </cell>
          <cell r="AA28">
            <v>5</v>
          </cell>
          <cell r="AB28">
            <v>15</v>
          </cell>
          <cell r="AC28">
            <v>10</v>
          </cell>
        </row>
        <row r="29">
          <cell r="B29" t="str">
            <v>Quinn / Doug</v>
          </cell>
          <cell r="C29" t="str">
            <v>Doug Kurucz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N29">
            <v>0</v>
          </cell>
          <cell r="O29">
            <v>4</v>
          </cell>
          <cell r="P29">
            <v>0</v>
          </cell>
          <cell r="Q29">
            <v>5.5</v>
          </cell>
          <cell r="R29">
            <v>5.5</v>
          </cell>
          <cell r="S29">
            <v>0</v>
          </cell>
          <cell r="Z29">
            <v>11</v>
          </cell>
          <cell r="AA29">
            <v>4</v>
          </cell>
          <cell r="AB29">
            <v>11</v>
          </cell>
          <cell r="AC29">
            <v>8</v>
          </cell>
        </row>
        <row r="30">
          <cell r="B30" t="str">
            <v>Kona / Tim</v>
          </cell>
          <cell r="C30" t="str">
            <v>Tim Hauck</v>
          </cell>
          <cell r="D30">
            <v>1</v>
          </cell>
          <cell r="E30">
            <v>2.5</v>
          </cell>
          <cell r="F30">
            <v>2</v>
          </cell>
          <cell r="G30">
            <v>3.5</v>
          </cell>
          <cell r="H30">
            <v>2</v>
          </cell>
          <cell r="I30">
            <v>2.5</v>
          </cell>
          <cell r="N30">
            <v>13.5</v>
          </cell>
          <cell r="O30">
            <v>6</v>
          </cell>
          <cell r="P30">
            <v>2.5</v>
          </cell>
          <cell r="Q30">
            <v>3.5</v>
          </cell>
          <cell r="R30">
            <v>0</v>
          </cell>
          <cell r="S30">
            <v>3</v>
          </cell>
          <cell r="T30">
            <v>1.5</v>
          </cell>
          <cell r="U30">
            <v>2.5</v>
          </cell>
          <cell r="Z30">
            <v>13</v>
          </cell>
          <cell r="AA30">
            <v>6</v>
          </cell>
          <cell r="AB30">
            <v>26.5</v>
          </cell>
          <cell r="AC30">
            <v>12</v>
          </cell>
        </row>
        <row r="31">
          <cell r="B31" t="str">
            <v>Ahi</v>
          </cell>
          <cell r="C31" t="str">
            <v>Birgit Locklear</v>
          </cell>
          <cell r="D31">
            <v>1</v>
          </cell>
          <cell r="E31">
            <v>1.5</v>
          </cell>
          <cell r="F31">
            <v>0</v>
          </cell>
          <cell r="G31">
            <v>1.5</v>
          </cell>
          <cell r="H31">
            <v>0</v>
          </cell>
          <cell r="I31">
            <v>0</v>
          </cell>
          <cell r="N31">
            <v>4</v>
          </cell>
          <cell r="O31">
            <v>6</v>
          </cell>
          <cell r="P31">
            <v>1.5</v>
          </cell>
          <cell r="Q31">
            <v>2.5</v>
          </cell>
          <cell r="R31">
            <v>0</v>
          </cell>
          <cell r="S31">
            <v>0</v>
          </cell>
          <cell r="T31">
            <v>2.5</v>
          </cell>
          <cell r="Z31">
            <v>6.5</v>
          </cell>
          <cell r="AA31">
            <v>5</v>
          </cell>
          <cell r="AB31">
            <v>10.5</v>
          </cell>
          <cell r="AC31">
            <v>11</v>
          </cell>
        </row>
        <row r="32">
          <cell r="B32" t="str">
            <v>Bullet</v>
          </cell>
          <cell r="C32" t="str">
            <v>Criss Brown</v>
          </cell>
          <cell r="D32">
            <v>2.5</v>
          </cell>
          <cell r="E32">
            <v>2.5</v>
          </cell>
          <cell r="F32">
            <v>2.5</v>
          </cell>
          <cell r="N32">
            <v>7.5</v>
          </cell>
          <cell r="O32">
            <v>3</v>
          </cell>
          <cell r="P32">
            <v>0</v>
          </cell>
          <cell r="Z32">
            <v>0</v>
          </cell>
          <cell r="AA32">
            <v>1</v>
          </cell>
          <cell r="AB32">
            <v>7.5</v>
          </cell>
          <cell r="AC32">
            <v>4</v>
          </cell>
        </row>
        <row r="33">
          <cell r="B33" t="str">
            <v/>
          </cell>
          <cell r="C33" t="str">
            <v/>
          </cell>
          <cell r="N33" t="str">
            <v/>
          </cell>
          <cell r="O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</row>
        <row r="34">
          <cell r="B34" t="str">
            <v>Fever</v>
          </cell>
          <cell r="C34" t="str">
            <v>Frank Montgomery</v>
          </cell>
          <cell r="D34">
            <v>2.5</v>
          </cell>
          <cell r="E34">
            <v>0</v>
          </cell>
          <cell r="F34">
            <v>2.5</v>
          </cell>
          <cell r="G34">
            <v>2.5</v>
          </cell>
          <cell r="H34">
            <v>0</v>
          </cell>
          <cell r="N34">
            <v>7.5</v>
          </cell>
          <cell r="O34">
            <v>5</v>
          </cell>
          <cell r="P34">
            <v>2.5</v>
          </cell>
          <cell r="Q34">
            <v>2.5</v>
          </cell>
          <cell r="R34">
            <v>2.5</v>
          </cell>
          <cell r="S34">
            <v>0</v>
          </cell>
          <cell r="T34">
            <v>0</v>
          </cell>
          <cell r="Z34">
            <v>7.5</v>
          </cell>
          <cell r="AA34">
            <v>5</v>
          </cell>
          <cell r="AB34">
            <v>15</v>
          </cell>
          <cell r="AC34">
            <v>10</v>
          </cell>
        </row>
        <row r="35">
          <cell r="B35" t="str">
            <v>Maverick / Jack</v>
          </cell>
          <cell r="C35" t="str">
            <v>Jack McCauley</v>
          </cell>
          <cell r="D35">
            <v>0</v>
          </cell>
          <cell r="E35">
            <v>3.5</v>
          </cell>
          <cell r="F35">
            <v>5.5</v>
          </cell>
          <cell r="G35">
            <v>0</v>
          </cell>
          <cell r="N35">
            <v>9</v>
          </cell>
          <cell r="O35">
            <v>4</v>
          </cell>
          <cell r="P35">
            <v>0</v>
          </cell>
          <cell r="Q35">
            <v>3.5</v>
          </cell>
          <cell r="R35">
            <v>0</v>
          </cell>
          <cell r="S35">
            <v>0</v>
          </cell>
          <cell r="Z35">
            <v>3.5</v>
          </cell>
          <cell r="AA35">
            <v>4</v>
          </cell>
          <cell r="AB35">
            <v>12.5</v>
          </cell>
          <cell r="AC35">
            <v>8</v>
          </cell>
        </row>
        <row r="36">
          <cell r="B36" t="str">
            <v>Mishka</v>
          </cell>
          <cell r="C36" t="str">
            <v>Merrill Jordan</v>
          </cell>
          <cell r="D36">
            <v>0</v>
          </cell>
          <cell r="E36">
            <v>2.5</v>
          </cell>
          <cell r="F36">
            <v>2.5</v>
          </cell>
          <cell r="G36">
            <v>2.5</v>
          </cell>
          <cell r="H36">
            <v>2.5</v>
          </cell>
          <cell r="N36">
            <v>10</v>
          </cell>
          <cell r="O36">
            <v>5</v>
          </cell>
          <cell r="P36">
            <v>0</v>
          </cell>
          <cell r="Q36">
            <v>2.5</v>
          </cell>
          <cell r="R36">
            <v>0</v>
          </cell>
          <cell r="S36">
            <v>2.5</v>
          </cell>
          <cell r="T36">
            <v>0</v>
          </cell>
          <cell r="Z36">
            <v>5</v>
          </cell>
          <cell r="AA36">
            <v>5</v>
          </cell>
          <cell r="AB36">
            <v>15</v>
          </cell>
          <cell r="AC36">
            <v>10</v>
          </cell>
        </row>
        <row r="37">
          <cell r="B37" t="str">
            <v>Rico</v>
          </cell>
          <cell r="C37" t="str">
            <v>Tabitha Wise</v>
          </cell>
          <cell r="D37">
            <v>2.5</v>
          </cell>
          <cell r="E37">
            <v>0</v>
          </cell>
          <cell r="F37">
            <v>1.5</v>
          </cell>
          <cell r="G37">
            <v>1</v>
          </cell>
          <cell r="H37">
            <v>0</v>
          </cell>
          <cell r="N37">
            <v>5</v>
          </cell>
          <cell r="O37">
            <v>5</v>
          </cell>
          <cell r="P37">
            <v>0</v>
          </cell>
          <cell r="Q37">
            <v>0</v>
          </cell>
          <cell r="Z37">
            <v>0</v>
          </cell>
          <cell r="AA37">
            <v>2</v>
          </cell>
          <cell r="AB37">
            <v>5</v>
          </cell>
          <cell r="AC37">
            <v>7</v>
          </cell>
        </row>
        <row r="38">
          <cell r="B38" t="str">
            <v>Jett / Bob</v>
          </cell>
          <cell r="C38" t="str">
            <v>Bob Griggs</v>
          </cell>
          <cell r="D38">
            <v>1.5</v>
          </cell>
          <cell r="E38">
            <v>0</v>
          </cell>
          <cell r="F38">
            <v>1.5</v>
          </cell>
          <cell r="G38">
            <v>1.5</v>
          </cell>
          <cell r="H38">
            <v>1.5</v>
          </cell>
          <cell r="I38">
            <v>1.5</v>
          </cell>
          <cell r="N38">
            <v>7.5</v>
          </cell>
          <cell r="O38">
            <v>6</v>
          </cell>
          <cell r="P38">
            <v>0</v>
          </cell>
          <cell r="Q38">
            <v>1.5</v>
          </cell>
          <cell r="R38">
            <v>1.5</v>
          </cell>
          <cell r="S38">
            <v>1.5</v>
          </cell>
          <cell r="T38">
            <v>0</v>
          </cell>
          <cell r="U38">
            <v>0</v>
          </cell>
          <cell r="Z38">
            <v>4.5</v>
          </cell>
          <cell r="AA38">
            <v>6</v>
          </cell>
          <cell r="AB38">
            <v>12</v>
          </cell>
          <cell r="AC38">
            <v>12</v>
          </cell>
        </row>
        <row r="39">
          <cell r="B39" t="str">
            <v>Chloe / Jeff</v>
          </cell>
          <cell r="C39" t="str">
            <v>Jeff Bergquist</v>
          </cell>
          <cell r="D39">
            <v>2.5</v>
          </cell>
          <cell r="E39">
            <v>2.5</v>
          </cell>
          <cell r="F39">
            <v>2.5</v>
          </cell>
          <cell r="G39">
            <v>2.5</v>
          </cell>
          <cell r="H39">
            <v>2.5</v>
          </cell>
          <cell r="N39">
            <v>12.5</v>
          </cell>
          <cell r="O39">
            <v>5</v>
          </cell>
          <cell r="P39">
            <v>2.5</v>
          </cell>
          <cell r="Q39">
            <v>0</v>
          </cell>
          <cell r="R39">
            <v>2.5</v>
          </cell>
          <cell r="S39">
            <v>3</v>
          </cell>
          <cell r="T39">
            <v>2.5</v>
          </cell>
          <cell r="U39">
            <v>2.5</v>
          </cell>
          <cell r="Z39">
            <v>13</v>
          </cell>
          <cell r="AA39">
            <v>6</v>
          </cell>
          <cell r="AB39">
            <v>25.5</v>
          </cell>
          <cell r="AC39">
            <v>11</v>
          </cell>
        </row>
        <row r="40">
          <cell r="B40" t="str">
            <v/>
          </cell>
          <cell r="C40" t="str">
            <v/>
          </cell>
          <cell r="N40" t="str">
            <v/>
          </cell>
          <cell r="O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</row>
        <row r="41">
          <cell r="B41" t="str">
            <v/>
          </cell>
          <cell r="C41" t="str">
            <v/>
          </cell>
          <cell r="N41" t="str">
            <v/>
          </cell>
          <cell r="O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</row>
        <row r="42">
          <cell r="B42" t="str">
            <v/>
          </cell>
          <cell r="C42" t="str">
            <v/>
          </cell>
          <cell r="N42" t="str">
            <v/>
          </cell>
          <cell r="O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</row>
        <row r="43">
          <cell r="B43" t="str">
            <v/>
          </cell>
          <cell r="C43" t="str">
            <v/>
          </cell>
          <cell r="N43" t="str">
            <v/>
          </cell>
          <cell r="O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</row>
        <row r="44">
          <cell r="B44" t="str">
            <v/>
          </cell>
          <cell r="C44" t="str">
            <v/>
          </cell>
          <cell r="N44" t="str">
            <v/>
          </cell>
          <cell r="O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</row>
        <row r="45">
          <cell r="B45" t="str">
            <v/>
          </cell>
          <cell r="C45" t="str">
            <v/>
          </cell>
          <cell r="N45" t="str">
            <v/>
          </cell>
          <cell r="O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</row>
        <row r="46">
          <cell r="B46" t="str">
            <v/>
          </cell>
          <cell r="C46" t="str">
            <v/>
          </cell>
          <cell r="N46" t="str">
            <v/>
          </cell>
          <cell r="O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</row>
        <row r="47">
          <cell r="B47" t="str">
            <v/>
          </cell>
          <cell r="C47" t="str">
            <v/>
          </cell>
          <cell r="N47" t="str">
            <v/>
          </cell>
          <cell r="O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</row>
        <row r="48">
          <cell r="B48" t="str">
            <v/>
          </cell>
          <cell r="C48" t="str">
            <v/>
          </cell>
          <cell r="N48" t="str">
            <v/>
          </cell>
          <cell r="O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</row>
        <row r="49">
          <cell r="B49" t="str">
            <v/>
          </cell>
          <cell r="C49" t="str">
            <v/>
          </cell>
          <cell r="N49" t="str">
            <v/>
          </cell>
          <cell r="O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</row>
        <row r="50">
          <cell r="B50" t="str">
            <v/>
          </cell>
          <cell r="C50" t="str">
            <v/>
          </cell>
          <cell r="N50" t="str">
            <v/>
          </cell>
          <cell r="O50" t="str">
            <v/>
          </cell>
          <cell r="Z50" t="str">
            <v/>
          </cell>
          <cell r="AA50" t="str">
            <v/>
          </cell>
          <cell r="AB50" t="str">
            <v/>
          </cell>
          <cell r="AC50" t="str">
            <v/>
          </cell>
        </row>
        <row r="51">
          <cell r="B51" t="str">
            <v/>
          </cell>
          <cell r="C51" t="str">
            <v/>
          </cell>
          <cell r="N51" t="str">
            <v/>
          </cell>
          <cell r="O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</row>
        <row r="52">
          <cell r="B52" t="str">
            <v/>
          </cell>
          <cell r="C52" t="str">
            <v/>
          </cell>
          <cell r="N52" t="str">
            <v/>
          </cell>
          <cell r="O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</row>
        <row r="53">
          <cell r="B53" t="str">
            <v/>
          </cell>
          <cell r="C53" t="str">
            <v/>
          </cell>
          <cell r="N53" t="str">
            <v/>
          </cell>
          <cell r="O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</row>
        <row r="54">
          <cell r="B54" t="str">
            <v/>
          </cell>
          <cell r="C54" t="str">
            <v/>
          </cell>
          <cell r="N54" t="str">
            <v/>
          </cell>
          <cell r="O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</row>
        <row r="55">
          <cell r="B55" t="str">
            <v/>
          </cell>
          <cell r="C55" t="str">
            <v/>
          </cell>
          <cell r="N55" t="str">
            <v/>
          </cell>
          <cell r="O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</row>
        <row r="56">
          <cell r="B56" t="str">
            <v/>
          </cell>
          <cell r="C56" t="str">
            <v/>
          </cell>
          <cell r="N56" t="str">
            <v/>
          </cell>
          <cell r="O56" t="str">
            <v/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</row>
        <row r="57">
          <cell r="B57" t="str">
            <v/>
          </cell>
          <cell r="C57" t="str">
            <v/>
          </cell>
          <cell r="N57" t="str">
            <v/>
          </cell>
          <cell r="O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</row>
        <row r="58">
          <cell r="B58" t="str">
            <v/>
          </cell>
          <cell r="C58" t="str">
            <v/>
          </cell>
          <cell r="N58" t="str">
            <v/>
          </cell>
          <cell r="O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</row>
        <row r="59">
          <cell r="B59" t="str">
            <v/>
          </cell>
          <cell r="C59" t="str">
            <v/>
          </cell>
          <cell r="N59" t="str">
            <v/>
          </cell>
          <cell r="O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</row>
        <row r="60">
          <cell r="B60" t="str">
            <v/>
          </cell>
          <cell r="C60" t="str">
            <v/>
          </cell>
          <cell r="N60" t="str">
            <v/>
          </cell>
          <cell r="O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</row>
        <row r="61">
          <cell r="B61" t="str">
            <v/>
          </cell>
          <cell r="C61" t="str">
            <v/>
          </cell>
          <cell r="N61" t="str">
            <v/>
          </cell>
          <cell r="O61" t="str">
            <v/>
          </cell>
          <cell r="Z61" t="str">
            <v/>
          </cell>
          <cell r="AA61" t="str">
            <v/>
          </cell>
          <cell r="AB61" t="str">
            <v/>
          </cell>
          <cell r="AC61" t="str">
            <v/>
          </cell>
        </row>
        <row r="62">
          <cell r="B62" t="str">
            <v/>
          </cell>
          <cell r="C62" t="str">
            <v/>
          </cell>
          <cell r="N62" t="str">
            <v/>
          </cell>
          <cell r="O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</row>
        <row r="63">
          <cell r="B63" t="str">
            <v/>
          </cell>
          <cell r="C63" t="str">
            <v/>
          </cell>
          <cell r="N63" t="str">
            <v/>
          </cell>
          <cell r="O63" t="str">
            <v/>
          </cell>
          <cell r="Z63" t="str">
            <v/>
          </cell>
          <cell r="AA63" t="str">
            <v/>
          </cell>
          <cell r="AB63" t="str">
            <v/>
          </cell>
          <cell r="AC63" t="str">
            <v/>
          </cell>
        </row>
        <row r="64">
          <cell r="B64" t="str">
            <v/>
          </cell>
          <cell r="C64" t="str">
            <v/>
          </cell>
          <cell r="N64" t="str">
            <v/>
          </cell>
          <cell r="O64" t="str">
            <v/>
          </cell>
          <cell r="Z64" t="str">
            <v/>
          </cell>
          <cell r="AA64" t="str">
            <v/>
          </cell>
          <cell r="AB64" t="str">
            <v/>
          </cell>
          <cell r="AC64" t="str">
            <v/>
          </cell>
        </row>
        <row r="65">
          <cell r="B65" t="str">
            <v/>
          </cell>
          <cell r="C65" t="str">
            <v/>
          </cell>
          <cell r="N65" t="str">
            <v/>
          </cell>
          <cell r="O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</row>
        <row r="66">
          <cell r="B66" t="str">
            <v/>
          </cell>
          <cell r="C66" t="str">
            <v/>
          </cell>
          <cell r="N66" t="str">
            <v/>
          </cell>
          <cell r="O66" t="str">
            <v/>
          </cell>
          <cell r="Z66" t="str">
            <v/>
          </cell>
          <cell r="AA66" t="str">
            <v/>
          </cell>
          <cell r="AB66" t="str">
            <v/>
          </cell>
          <cell r="AC66" t="str">
            <v/>
          </cell>
        </row>
        <row r="67">
          <cell r="B67" t="str">
            <v/>
          </cell>
          <cell r="C67" t="str">
            <v/>
          </cell>
          <cell r="N67" t="str">
            <v/>
          </cell>
          <cell r="O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</row>
        <row r="68">
          <cell r="B68" t="str">
            <v/>
          </cell>
          <cell r="C68" t="str">
            <v/>
          </cell>
          <cell r="N68" t="str">
            <v/>
          </cell>
          <cell r="O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</row>
        <row r="69">
          <cell r="B69" t="str">
            <v/>
          </cell>
          <cell r="C69" t="str">
            <v/>
          </cell>
          <cell r="N69" t="str">
            <v/>
          </cell>
          <cell r="O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</row>
        <row r="70">
          <cell r="B70" t="str">
            <v/>
          </cell>
          <cell r="C70" t="str">
            <v/>
          </cell>
          <cell r="N70" t="str">
            <v/>
          </cell>
          <cell r="O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</row>
        <row r="71">
          <cell r="B71" t="str">
            <v/>
          </cell>
          <cell r="C71" t="str">
            <v/>
          </cell>
          <cell r="N71" t="str">
            <v/>
          </cell>
          <cell r="O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</row>
        <row r="72">
          <cell r="B72" t="str">
            <v/>
          </cell>
          <cell r="C72" t="str">
            <v/>
          </cell>
          <cell r="N72" t="str">
            <v/>
          </cell>
          <cell r="O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</row>
        <row r="73">
          <cell r="B73" t="str">
            <v/>
          </cell>
          <cell r="C73" t="str">
            <v/>
          </cell>
          <cell r="N73" t="str">
            <v/>
          </cell>
          <cell r="O73" t="str">
            <v/>
          </cell>
          <cell r="Z73" t="str">
            <v/>
          </cell>
          <cell r="AA73" t="str">
            <v/>
          </cell>
          <cell r="AB73" t="str">
            <v/>
          </cell>
          <cell r="AC73" t="str">
            <v/>
          </cell>
        </row>
        <row r="74">
          <cell r="B74" t="str">
            <v/>
          </cell>
          <cell r="C74" t="str">
            <v/>
          </cell>
          <cell r="N74" t="str">
            <v/>
          </cell>
          <cell r="O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</row>
        <row r="75">
          <cell r="B75" t="str">
            <v/>
          </cell>
          <cell r="C75" t="str">
            <v/>
          </cell>
          <cell r="N75" t="str">
            <v/>
          </cell>
          <cell r="O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</row>
        <row r="76">
          <cell r="B76" t="str">
            <v/>
          </cell>
          <cell r="C76" t="str">
            <v/>
          </cell>
          <cell r="N76" t="str">
            <v/>
          </cell>
          <cell r="O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</row>
        <row r="77">
          <cell r="B77" t="str">
            <v/>
          </cell>
          <cell r="C77" t="str">
            <v/>
          </cell>
          <cell r="N77" t="str">
            <v/>
          </cell>
          <cell r="O77" t="str">
            <v/>
          </cell>
          <cell r="Z77" t="str">
            <v/>
          </cell>
          <cell r="AA77" t="str">
            <v/>
          </cell>
          <cell r="AB77" t="str">
            <v/>
          </cell>
          <cell r="AC77" t="str">
            <v/>
          </cell>
        </row>
        <row r="78">
          <cell r="B78" t="str">
            <v/>
          </cell>
          <cell r="C78" t="str">
            <v/>
          </cell>
          <cell r="N78" t="str">
            <v/>
          </cell>
          <cell r="O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</row>
        <row r="79">
          <cell r="B79" t="str">
            <v/>
          </cell>
          <cell r="C79" t="str">
            <v/>
          </cell>
          <cell r="N79" t="str">
            <v/>
          </cell>
          <cell r="O79" t="str">
            <v/>
          </cell>
          <cell r="Z79" t="str">
            <v/>
          </cell>
          <cell r="AA79" t="str">
            <v/>
          </cell>
          <cell r="AB79" t="str">
            <v/>
          </cell>
          <cell r="AC79" t="str">
            <v/>
          </cell>
        </row>
        <row r="80">
          <cell r="B80" t="str">
            <v/>
          </cell>
          <cell r="C80" t="str">
            <v/>
          </cell>
          <cell r="N80" t="str">
            <v/>
          </cell>
          <cell r="O80" t="str">
            <v/>
          </cell>
          <cell r="Z80" t="str">
            <v/>
          </cell>
          <cell r="AA80" t="str">
            <v/>
          </cell>
          <cell r="AB80" t="str">
            <v/>
          </cell>
          <cell r="AC80" t="str">
            <v/>
          </cell>
        </row>
        <row r="81">
          <cell r="B81" t="str">
            <v/>
          </cell>
          <cell r="C81" t="str">
            <v/>
          </cell>
          <cell r="N81" t="str">
            <v/>
          </cell>
          <cell r="O81" t="str">
            <v/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</row>
        <row r="82">
          <cell r="B82" t="str">
            <v/>
          </cell>
          <cell r="C82" t="str">
            <v/>
          </cell>
          <cell r="N82" t="str">
            <v/>
          </cell>
          <cell r="O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</row>
        <row r="83">
          <cell r="B83" t="str">
            <v/>
          </cell>
          <cell r="C83" t="str">
            <v/>
          </cell>
          <cell r="N83" t="str">
            <v/>
          </cell>
          <cell r="O83" t="str">
            <v/>
          </cell>
          <cell r="Z83" t="str">
            <v/>
          </cell>
          <cell r="AA83" t="str">
            <v/>
          </cell>
          <cell r="AB83" t="str">
            <v/>
          </cell>
          <cell r="AC83" t="str">
            <v/>
          </cell>
        </row>
        <row r="84">
          <cell r="B84" t="str">
            <v/>
          </cell>
          <cell r="C84" t="str">
            <v/>
          </cell>
          <cell r="N84" t="str">
            <v/>
          </cell>
          <cell r="O84" t="str">
            <v/>
          </cell>
          <cell r="Z84" t="str">
            <v/>
          </cell>
          <cell r="AA84" t="str">
            <v/>
          </cell>
          <cell r="AB84" t="str">
            <v/>
          </cell>
          <cell r="AC84" t="str">
            <v/>
          </cell>
        </row>
        <row r="85">
          <cell r="B85" t="str">
            <v/>
          </cell>
          <cell r="C85" t="str">
            <v/>
          </cell>
          <cell r="N85" t="str">
            <v/>
          </cell>
          <cell r="O85" t="str">
            <v/>
          </cell>
          <cell r="Z85" t="str">
            <v/>
          </cell>
          <cell r="AA85" t="str">
            <v/>
          </cell>
          <cell r="AB85" t="str">
            <v/>
          </cell>
          <cell r="AC85" t="str">
            <v/>
          </cell>
        </row>
        <row r="86">
          <cell r="B86" t="str">
            <v/>
          </cell>
          <cell r="C86" t="str">
            <v/>
          </cell>
          <cell r="N86" t="str">
            <v/>
          </cell>
          <cell r="O86" t="str">
            <v/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</row>
        <row r="87">
          <cell r="B87" t="str">
            <v/>
          </cell>
          <cell r="C87" t="str">
            <v/>
          </cell>
          <cell r="N87" t="str">
            <v/>
          </cell>
          <cell r="O87" t="str">
            <v/>
          </cell>
          <cell r="Z87" t="str">
            <v/>
          </cell>
          <cell r="AA87" t="str">
            <v/>
          </cell>
          <cell r="AB87" t="str">
            <v/>
          </cell>
          <cell r="AC87" t="str">
            <v/>
          </cell>
        </row>
        <row r="88">
          <cell r="B88" t="str">
            <v/>
          </cell>
          <cell r="C88" t="str">
            <v/>
          </cell>
          <cell r="N88" t="str">
            <v/>
          </cell>
          <cell r="O88" t="str">
            <v/>
          </cell>
          <cell r="Z88" t="str">
            <v/>
          </cell>
          <cell r="AA88" t="str">
            <v/>
          </cell>
          <cell r="AB88" t="str">
            <v/>
          </cell>
          <cell r="AC88" t="str">
            <v/>
          </cell>
        </row>
        <row r="89">
          <cell r="B89" t="str">
            <v/>
          </cell>
          <cell r="C89" t="str">
            <v/>
          </cell>
          <cell r="N89" t="str">
            <v/>
          </cell>
          <cell r="O89" t="str">
            <v/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</row>
        <row r="90">
          <cell r="B90" t="str">
            <v/>
          </cell>
          <cell r="C90" t="str">
            <v/>
          </cell>
          <cell r="N90" t="str">
            <v/>
          </cell>
          <cell r="O90" t="str">
            <v/>
          </cell>
          <cell r="Z90" t="str">
            <v/>
          </cell>
          <cell r="AA90" t="str">
            <v/>
          </cell>
          <cell r="AB90" t="str">
            <v/>
          </cell>
          <cell r="AC90" t="str">
            <v/>
          </cell>
        </row>
        <row r="91">
          <cell r="B91" t="str">
            <v/>
          </cell>
          <cell r="C91" t="str">
            <v/>
          </cell>
          <cell r="N91" t="str">
            <v/>
          </cell>
          <cell r="O91" t="str">
            <v/>
          </cell>
          <cell r="Z91" t="str">
            <v/>
          </cell>
          <cell r="AA91" t="str">
            <v/>
          </cell>
          <cell r="AB91" t="str">
            <v/>
          </cell>
          <cell r="AC91" t="str">
            <v/>
          </cell>
        </row>
        <row r="92">
          <cell r="B92" t="str">
            <v/>
          </cell>
          <cell r="C92" t="str">
            <v/>
          </cell>
          <cell r="N92" t="str">
            <v/>
          </cell>
          <cell r="O92" t="str">
            <v/>
          </cell>
          <cell r="Z92" t="str">
            <v/>
          </cell>
          <cell r="AA92" t="str">
            <v/>
          </cell>
          <cell r="AB92" t="str">
            <v/>
          </cell>
          <cell r="AC92" t="str">
            <v/>
          </cell>
        </row>
        <row r="93">
          <cell r="B93" t="str">
            <v/>
          </cell>
          <cell r="C93" t="str">
            <v/>
          </cell>
          <cell r="N93" t="str">
            <v/>
          </cell>
          <cell r="O93" t="str">
            <v/>
          </cell>
          <cell r="Z93" t="str">
            <v/>
          </cell>
          <cell r="AA93" t="str">
            <v/>
          </cell>
          <cell r="AB93" t="str">
            <v/>
          </cell>
          <cell r="AC93" t="str">
            <v/>
          </cell>
        </row>
        <row r="94">
          <cell r="B94" t="str">
            <v/>
          </cell>
          <cell r="C94" t="str">
            <v/>
          </cell>
          <cell r="N94" t="str">
            <v/>
          </cell>
          <cell r="O94" t="str">
            <v/>
          </cell>
          <cell r="Z94" t="str">
            <v/>
          </cell>
          <cell r="AA94" t="str">
            <v/>
          </cell>
          <cell r="AB94" t="str">
            <v/>
          </cell>
          <cell r="AC94" t="str">
            <v/>
          </cell>
        </row>
        <row r="95">
          <cell r="B95" t="str">
            <v/>
          </cell>
          <cell r="C95" t="str">
            <v/>
          </cell>
          <cell r="N95" t="str">
            <v/>
          </cell>
          <cell r="O95" t="str">
            <v/>
          </cell>
          <cell r="Z95" t="str">
            <v/>
          </cell>
          <cell r="AA95" t="str">
            <v/>
          </cell>
          <cell r="AB95" t="str">
            <v/>
          </cell>
          <cell r="AC95" t="str">
            <v/>
          </cell>
        </row>
        <row r="96">
          <cell r="B96" t="str">
            <v/>
          </cell>
          <cell r="C96" t="str">
            <v/>
          </cell>
          <cell r="N96" t="str">
            <v/>
          </cell>
          <cell r="O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</row>
        <row r="97">
          <cell r="B97" t="str">
            <v/>
          </cell>
          <cell r="C97" t="str">
            <v/>
          </cell>
          <cell r="N97" t="str">
            <v/>
          </cell>
          <cell r="O97" t="str">
            <v/>
          </cell>
          <cell r="Z97" t="str">
            <v/>
          </cell>
          <cell r="AA97" t="str">
            <v/>
          </cell>
          <cell r="AB97" t="str">
            <v/>
          </cell>
          <cell r="AC97" t="str">
            <v/>
          </cell>
        </row>
        <row r="98">
          <cell r="B98" t="str">
            <v/>
          </cell>
          <cell r="C98" t="str">
            <v/>
          </cell>
          <cell r="N98" t="str">
            <v/>
          </cell>
          <cell r="O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</row>
        <row r="99">
          <cell r="B99" t="str">
            <v/>
          </cell>
          <cell r="C99" t="str">
            <v/>
          </cell>
          <cell r="N99" t="str">
            <v/>
          </cell>
          <cell r="O99" t="str">
            <v/>
          </cell>
          <cell r="Z99" t="str">
            <v/>
          </cell>
          <cell r="AA99" t="str">
            <v/>
          </cell>
          <cell r="AB99" t="str">
            <v/>
          </cell>
          <cell r="AC99" t="str">
            <v/>
          </cell>
        </row>
        <row r="100">
          <cell r="B100" t="str">
            <v/>
          </cell>
          <cell r="C100" t="str">
            <v/>
          </cell>
          <cell r="N100" t="str">
            <v/>
          </cell>
          <cell r="O100" t="str">
            <v/>
          </cell>
          <cell r="Z100" t="str">
            <v/>
          </cell>
          <cell r="AA100" t="str">
            <v/>
          </cell>
          <cell r="AB100" t="str">
            <v/>
          </cell>
          <cell r="AC100" t="str">
            <v/>
          </cell>
        </row>
        <row r="101">
          <cell r="B101" t="str">
            <v/>
          </cell>
          <cell r="C101" t="str">
            <v/>
          </cell>
          <cell r="N101" t="str">
            <v/>
          </cell>
          <cell r="O101" t="str">
            <v/>
          </cell>
          <cell r="Z101" t="str">
            <v/>
          </cell>
          <cell r="AA101" t="str">
            <v/>
          </cell>
          <cell r="AB101" t="str">
            <v/>
          </cell>
          <cell r="AC101" t="str">
            <v/>
          </cell>
        </row>
        <row r="102">
          <cell r="B102" t="str">
            <v/>
          </cell>
          <cell r="C102" t="str">
            <v/>
          </cell>
          <cell r="N102" t="str">
            <v/>
          </cell>
          <cell r="O102" t="str">
            <v/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</row>
        <row r="103">
          <cell r="B103" t="str">
            <v/>
          </cell>
          <cell r="C103" t="str">
            <v/>
          </cell>
          <cell r="N103" t="str">
            <v/>
          </cell>
          <cell r="O103" t="str">
            <v/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</row>
        <row r="104">
          <cell r="B104" t="str">
            <v/>
          </cell>
          <cell r="C104" t="str">
            <v/>
          </cell>
          <cell r="N104" t="str">
            <v/>
          </cell>
          <cell r="O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</row>
        <row r="105">
          <cell r="B105" t="str">
            <v/>
          </cell>
          <cell r="C105" t="str">
            <v/>
          </cell>
          <cell r="N105" t="str">
            <v/>
          </cell>
          <cell r="O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</row>
        <row r="106">
          <cell r="N106">
            <v>28</v>
          </cell>
          <cell r="Z106">
            <v>28</v>
          </cell>
        </row>
        <row r="107">
          <cell r="N107">
            <v>28</v>
          </cell>
        </row>
        <row r="108">
          <cell r="N108">
            <v>0</v>
          </cell>
        </row>
      </sheetData>
      <sheetData sheetId="8">
        <row r="6">
          <cell r="B6" t="str">
            <v/>
          </cell>
        </row>
      </sheetData>
      <sheetData sheetId="9">
        <row r="6">
          <cell r="B6" t="str">
            <v/>
          </cell>
        </row>
      </sheetData>
      <sheetData sheetId="10">
        <row r="16">
          <cell r="M16" t="str">
            <v/>
          </cell>
        </row>
        <row r="120">
          <cell r="G120">
            <v>1</v>
          </cell>
          <cell r="K120" t="str">
            <v>Kona / Tim</v>
          </cell>
        </row>
        <row r="121">
          <cell r="G121">
            <v>2</v>
          </cell>
          <cell r="K121" t="str">
            <v>Riot / Criss</v>
          </cell>
        </row>
        <row r="122">
          <cell r="G122">
            <v>2</v>
          </cell>
          <cell r="K122" t="str">
            <v>Chloe / Jeff</v>
          </cell>
        </row>
        <row r="123">
          <cell r="G123">
            <v>4</v>
          </cell>
          <cell r="K123" t="str">
            <v>Cowboy / Jack</v>
          </cell>
        </row>
        <row r="124">
          <cell r="G124">
            <v>5</v>
          </cell>
          <cell r="K124" t="str">
            <v>EddiE</v>
          </cell>
        </row>
        <row r="125">
          <cell r="G125">
            <v>6</v>
          </cell>
          <cell r="K125" t="str">
            <v>Jagger</v>
          </cell>
        </row>
        <row r="126">
          <cell r="G126">
            <v>7</v>
          </cell>
          <cell r="K126" t="str">
            <v>Gunner / Joe</v>
          </cell>
        </row>
        <row r="127">
          <cell r="G127">
            <v>8</v>
          </cell>
          <cell r="K127" t="str">
            <v>Jesse James / Joe</v>
          </cell>
        </row>
        <row r="128">
          <cell r="G128">
            <v>8</v>
          </cell>
          <cell r="K128" t="str">
            <v>Fever</v>
          </cell>
        </row>
        <row r="129">
          <cell r="G129">
            <v>8</v>
          </cell>
          <cell r="K129" t="str">
            <v>Mishka</v>
          </cell>
        </row>
        <row r="130">
          <cell r="G130">
            <v>11</v>
          </cell>
          <cell r="K130" t="str">
            <v>Maverick / Jack</v>
          </cell>
        </row>
        <row r="131">
          <cell r="G131">
            <v>12</v>
          </cell>
          <cell r="K131" t="str">
            <v>Orbit / Albert</v>
          </cell>
        </row>
        <row r="132">
          <cell r="G132">
            <v>13</v>
          </cell>
          <cell r="K132" t="str">
            <v>Jett / Bob</v>
          </cell>
        </row>
        <row r="133">
          <cell r="G133">
            <v>14</v>
          </cell>
          <cell r="K133" t="str">
            <v>Quinn / Doug</v>
          </cell>
        </row>
        <row r="134">
          <cell r="G134">
            <v>15</v>
          </cell>
          <cell r="K134" t="str">
            <v>Quinn / Merrill</v>
          </cell>
        </row>
        <row r="135">
          <cell r="G135">
            <v>16</v>
          </cell>
          <cell r="K135" t="str">
            <v>Fëanor</v>
          </cell>
        </row>
        <row r="136">
          <cell r="G136">
            <v>17</v>
          </cell>
          <cell r="K136" t="str">
            <v>Bullet</v>
          </cell>
        </row>
        <row r="137">
          <cell r="G137">
            <v>18</v>
          </cell>
          <cell r="K137" t="str">
            <v>Zappa / Bob</v>
          </cell>
        </row>
        <row r="138">
          <cell r="G138">
            <v>19</v>
          </cell>
          <cell r="K138" t="str">
            <v>Tanner</v>
          </cell>
        </row>
        <row r="139">
          <cell r="G139">
            <v>20</v>
          </cell>
          <cell r="K139" t="str">
            <v>Pyro / Birgit</v>
          </cell>
        </row>
        <row r="140">
          <cell r="G140">
            <v>21</v>
          </cell>
          <cell r="K140" t="str">
            <v>Rico</v>
          </cell>
        </row>
        <row r="141">
          <cell r="G141">
            <v>22</v>
          </cell>
          <cell r="K141" t="str">
            <v>Sizzle</v>
          </cell>
        </row>
        <row r="142">
          <cell r="G142">
            <v>23</v>
          </cell>
          <cell r="K142" t="str">
            <v>Rico / Albert</v>
          </cell>
        </row>
        <row r="143">
          <cell r="G143">
            <v>24</v>
          </cell>
          <cell r="K143" t="str">
            <v>Brio</v>
          </cell>
        </row>
        <row r="144">
          <cell r="G144" t="str">
            <v/>
          </cell>
          <cell r="K144" t="str">
            <v/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4F3CF-8479-4D9C-BC0D-80F21002157F}">
  <dimension ref="A1:AC29"/>
  <sheetViews>
    <sheetView tabSelected="1" topLeftCell="D1" workbookViewId="0">
      <selection activeCell="R14" sqref="R14"/>
    </sheetView>
  </sheetViews>
  <sheetFormatPr defaultColWidth="15.6328125" defaultRowHeight="12.5" x14ac:dyDescent="0.25"/>
  <cols>
    <col min="1" max="1" width="15.90625" style="1" bestFit="1" customWidth="1"/>
    <col min="2" max="2" width="15.90625" style="1" customWidth="1"/>
    <col min="3" max="3" width="24.36328125" style="1" bestFit="1" customWidth="1"/>
    <col min="4" max="4" width="12.08984375" style="2" bestFit="1" customWidth="1"/>
    <col min="5" max="5" width="8.90625" style="1" bestFit="1" customWidth="1"/>
    <col min="6" max="6" width="15.08984375" style="2" bestFit="1" customWidth="1"/>
    <col min="7" max="7" width="12.54296875" style="1" bestFit="1" customWidth="1"/>
    <col min="8" max="8" width="8.453125" style="3" bestFit="1" customWidth="1"/>
    <col min="9" max="9" width="13.36328125" style="1" bestFit="1" customWidth="1"/>
    <col min="10" max="10" width="14.6328125" style="1" bestFit="1" customWidth="1"/>
    <col min="11" max="11" width="13.453125" style="1" bestFit="1" customWidth="1"/>
    <col min="12" max="12" width="10.08984375" style="1" bestFit="1" customWidth="1"/>
    <col min="13" max="13" width="5.08984375" style="1" bestFit="1" customWidth="1"/>
    <col min="14" max="14" width="7.54296875" style="1" bestFit="1" customWidth="1"/>
    <col min="15" max="15" width="29.54296875" style="1" customWidth="1"/>
    <col min="16" max="16" width="7.6328125" style="1" bestFit="1" customWidth="1"/>
    <col min="17" max="17" width="4.453125" style="1" bestFit="1" customWidth="1"/>
    <col min="18" max="18" width="7.08984375" style="1" bestFit="1" customWidth="1"/>
    <col min="19" max="19" width="28.453125" style="1" customWidth="1"/>
    <col min="20" max="20" width="4.54296875" style="1" customWidth="1"/>
    <col min="21" max="21" width="3.54296875" style="1" bestFit="1" customWidth="1"/>
    <col min="22" max="22" width="7.6328125" style="1" bestFit="1" customWidth="1"/>
    <col min="23" max="23" width="10.453125" style="1" bestFit="1" customWidth="1"/>
    <col min="24" max="24" width="30.90625" style="1" customWidth="1"/>
    <col min="25" max="25" width="5.6328125" style="1" customWidth="1"/>
    <col min="26" max="26" width="5.54296875" style="1" customWidth="1"/>
    <col min="27" max="27" width="18.08984375" style="1" bestFit="1" customWidth="1"/>
    <col min="28" max="28" width="3.453125" style="1" bestFit="1" customWidth="1"/>
    <col min="29" max="29" width="3.08984375" style="1" bestFit="1" customWidth="1"/>
    <col min="30" max="256" width="15.6328125" style="1"/>
    <col min="257" max="257" width="15.90625" style="1" bestFit="1" customWidth="1"/>
    <col min="258" max="258" width="15.90625" style="1" customWidth="1"/>
    <col min="259" max="259" width="24.36328125" style="1" bestFit="1" customWidth="1"/>
    <col min="260" max="260" width="12.08984375" style="1" bestFit="1" customWidth="1"/>
    <col min="261" max="261" width="8.90625" style="1" bestFit="1" customWidth="1"/>
    <col min="262" max="262" width="15.08984375" style="1" bestFit="1" customWidth="1"/>
    <col min="263" max="263" width="12.54296875" style="1" bestFit="1" customWidth="1"/>
    <col min="264" max="264" width="8.453125" style="1" bestFit="1" customWidth="1"/>
    <col min="265" max="265" width="13.36328125" style="1" bestFit="1" customWidth="1"/>
    <col min="266" max="266" width="14.6328125" style="1" bestFit="1" customWidth="1"/>
    <col min="267" max="267" width="13.453125" style="1" bestFit="1" customWidth="1"/>
    <col min="268" max="268" width="10.08984375" style="1" bestFit="1" customWidth="1"/>
    <col min="269" max="269" width="5.08984375" style="1" bestFit="1" customWidth="1"/>
    <col min="270" max="270" width="7.54296875" style="1" bestFit="1" customWidth="1"/>
    <col min="271" max="271" width="29.54296875" style="1" customWidth="1"/>
    <col min="272" max="272" width="7.6328125" style="1" bestFit="1" customWidth="1"/>
    <col min="273" max="273" width="4.453125" style="1" bestFit="1" customWidth="1"/>
    <col min="274" max="274" width="7.08984375" style="1" bestFit="1" customWidth="1"/>
    <col min="275" max="275" width="28.453125" style="1" customWidth="1"/>
    <col min="276" max="276" width="4.54296875" style="1" customWidth="1"/>
    <col min="277" max="277" width="3.54296875" style="1" bestFit="1" customWidth="1"/>
    <col min="278" max="278" width="7.6328125" style="1" bestFit="1" customWidth="1"/>
    <col min="279" max="279" width="10.453125" style="1" bestFit="1" customWidth="1"/>
    <col min="280" max="280" width="30.90625" style="1" customWidth="1"/>
    <col min="281" max="281" width="5.6328125" style="1" customWidth="1"/>
    <col min="282" max="282" width="5.54296875" style="1" customWidth="1"/>
    <col min="283" max="283" width="18.08984375" style="1" bestFit="1" customWidth="1"/>
    <col min="284" max="284" width="3.453125" style="1" bestFit="1" customWidth="1"/>
    <col min="285" max="285" width="3.08984375" style="1" bestFit="1" customWidth="1"/>
    <col min="286" max="512" width="15.6328125" style="1"/>
    <col min="513" max="513" width="15.90625" style="1" bestFit="1" customWidth="1"/>
    <col min="514" max="514" width="15.90625" style="1" customWidth="1"/>
    <col min="515" max="515" width="24.36328125" style="1" bestFit="1" customWidth="1"/>
    <col min="516" max="516" width="12.08984375" style="1" bestFit="1" customWidth="1"/>
    <col min="517" max="517" width="8.90625" style="1" bestFit="1" customWidth="1"/>
    <col min="518" max="518" width="15.08984375" style="1" bestFit="1" customWidth="1"/>
    <col min="519" max="519" width="12.54296875" style="1" bestFit="1" customWidth="1"/>
    <col min="520" max="520" width="8.453125" style="1" bestFit="1" customWidth="1"/>
    <col min="521" max="521" width="13.36328125" style="1" bestFit="1" customWidth="1"/>
    <col min="522" max="522" width="14.6328125" style="1" bestFit="1" customWidth="1"/>
    <col min="523" max="523" width="13.453125" style="1" bestFit="1" customWidth="1"/>
    <col min="524" max="524" width="10.08984375" style="1" bestFit="1" customWidth="1"/>
    <col min="525" max="525" width="5.08984375" style="1" bestFit="1" customWidth="1"/>
    <col min="526" max="526" width="7.54296875" style="1" bestFit="1" customWidth="1"/>
    <col min="527" max="527" width="29.54296875" style="1" customWidth="1"/>
    <col min="528" max="528" width="7.6328125" style="1" bestFit="1" customWidth="1"/>
    <col min="529" max="529" width="4.453125" style="1" bestFit="1" customWidth="1"/>
    <col min="530" max="530" width="7.08984375" style="1" bestFit="1" customWidth="1"/>
    <col min="531" max="531" width="28.453125" style="1" customWidth="1"/>
    <col min="532" max="532" width="4.54296875" style="1" customWidth="1"/>
    <col min="533" max="533" width="3.54296875" style="1" bestFit="1" customWidth="1"/>
    <col min="534" max="534" width="7.6328125" style="1" bestFit="1" customWidth="1"/>
    <col min="535" max="535" width="10.453125" style="1" bestFit="1" customWidth="1"/>
    <col min="536" max="536" width="30.90625" style="1" customWidth="1"/>
    <col min="537" max="537" width="5.6328125" style="1" customWidth="1"/>
    <col min="538" max="538" width="5.54296875" style="1" customWidth="1"/>
    <col min="539" max="539" width="18.08984375" style="1" bestFit="1" customWidth="1"/>
    <col min="540" max="540" width="3.453125" style="1" bestFit="1" customWidth="1"/>
    <col min="541" max="541" width="3.08984375" style="1" bestFit="1" customWidth="1"/>
    <col min="542" max="768" width="15.6328125" style="1"/>
    <col min="769" max="769" width="15.90625" style="1" bestFit="1" customWidth="1"/>
    <col min="770" max="770" width="15.90625" style="1" customWidth="1"/>
    <col min="771" max="771" width="24.36328125" style="1" bestFit="1" customWidth="1"/>
    <col min="772" max="772" width="12.08984375" style="1" bestFit="1" customWidth="1"/>
    <col min="773" max="773" width="8.90625" style="1" bestFit="1" customWidth="1"/>
    <col min="774" max="774" width="15.08984375" style="1" bestFit="1" customWidth="1"/>
    <col min="775" max="775" width="12.54296875" style="1" bestFit="1" customWidth="1"/>
    <col min="776" max="776" width="8.453125" style="1" bestFit="1" customWidth="1"/>
    <col min="777" max="777" width="13.36328125" style="1" bestFit="1" customWidth="1"/>
    <col min="778" max="778" width="14.6328125" style="1" bestFit="1" customWidth="1"/>
    <col min="779" max="779" width="13.453125" style="1" bestFit="1" customWidth="1"/>
    <col min="780" max="780" width="10.08984375" style="1" bestFit="1" customWidth="1"/>
    <col min="781" max="781" width="5.08984375" style="1" bestFit="1" customWidth="1"/>
    <col min="782" max="782" width="7.54296875" style="1" bestFit="1" customWidth="1"/>
    <col min="783" max="783" width="29.54296875" style="1" customWidth="1"/>
    <col min="784" max="784" width="7.6328125" style="1" bestFit="1" customWidth="1"/>
    <col min="785" max="785" width="4.453125" style="1" bestFit="1" customWidth="1"/>
    <col min="786" max="786" width="7.08984375" style="1" bestFit="1" customWidth="1"/>
    <col min="787" max="787" width="28.453125" style="1" customWidth="1"/>
    <col min="788" max="788" width="4.54296875" style="1" customWidth="1"/>
    <col min="789" max="789" width="3.54296875" style="1" bestFit="1" customWidth="1"/>
    <col min="790" max="790" width="7.6328125" style="1" bestFit="1" customWidth="1"/>
    <col min="791" max="791" width="10.453125" style="1" bestFit="1" customWidth="1"/>
    <col min="792" max="792" width="30.90625" style="1" customWidth="1"/>
    <col min="793" max="793" width="5.6328125" style="1" customWidth="1"/>
    <col min="794" max="794" width="5.54296875" style="1" customWidth="1"/>
    <col min="795" max="795" width="18.08984375" style="1" bestFit="1" customWidth="1"/>
    <col min="796" max="796" width="3.453125" style="1" bestFit="1" customWidth="1"/>
    <col min="797" max="797" width="3.08984375" style="1" bestFit="1" customWidth="1"/>
    <col min="798" max="1024" width="15.6328125" style="1"/>
    <col min="1025" max="1025" width="15.90625" style="1" bestFit="1" customWidth="1"/>
    <col min="1026" max="1026" width="15.90625" style="1" customWidth="1"/>
    <col min="1027" max="1027" width="24.36328125" style="1" bestFit="1" customWidth="1"/>
    <col min="1028" max="1028" width="12.08984375" style="1" bestFit="1" customWidth="1"/>
    <col min="1029" max="1029" width="8.90625" style="1" bestFit="1" customWidth="1"/>
    <col min="1030" max="1030" width="15.08984375" style="1" bestFit="1" customWidth="1"/>
    <col min="1031" max="1031" width="12.54296875" style="1" bestFit="1" customWidth="1"/>
    <col min="1032" max="1032" width="8.453125" style="1" bestFit="1" customWidth="1"/>
    <col min="1033" max="1033" width="13.36328125" style="1" bestFit="1" customWidth="1"/>
    <col min="1034" max="1034" width="14.6328125" style="1" bestFit="1" customWidth="1"/>
    <col min="1035" max="1035" width="13.453125" style="1" bestFit="1" customWidth="1"/>
    <col min="1036" max="1036" width="10.08984375" style="1" bestFit="1" customWidth="1"/>
    <col min="1037" max="1037" width="5.08984375" style="1" bestFit="1" customWidth="1"/>
    <col min="1038" max="1038" width="7.54296875" style="1" bestFit="1" customWidth="1"/>
    <col min="1039" max="1039" width="29.54296875" style="1" customWidth="1"/>
    <col min="1040" max="1040" width="7.6328125" style="1" bestFit="1" customWidth="1"/>
    <col min="1041" max="1041" width="4.453125" style="1" bestFit="1" customWidth="1"/>
    <col min="1042" max="1042" width="7.08984375" style="1" bestFit="1" customWidth="1"/>
    <col min="1043" max="1043" width="28.453125" style="1" customWidth="1"/>
    <col min="1044" max="1044" width="4.54296875" style="1" customWidth="1"/>
    <col min="1045" max="1045" width="3.54296875" style="1" bestFit="1" customWidth="1"/>
    <col min="1046" max="1046" width="7.6328125" style="1" bestFit="1" customWidth="1"/>
    <col min="1047" max="1047" width="10.453125" style="1" bestFit="1" customWidth="1"/>
    <col min="1048" max="1048" width="30.90625" style="1" customWidth="1"/>
    <col min="1049" max="1049" width="5.6328125" style="1" customWidth="1"/>
    <col min="1050" max="1050" width="5.54296875" style="1" customWidth="1"/>
    <col min="1051" max="1051" width="18.08984375" style="1" bestFit="1" customWidth="1"/>
    <col min="1052" max="1052" width="3.453125" style="1" bestFit="1" customWidth="1"/>
    <col min="1053" max="1053" width="3.08984375" style="1" bestFit="1" customWidth="1"/>
    <col min="1054" max="1280" width="15.6328125" style="1"/>
    <col min="1281" max="1281" width="15.90625" style="1" bestFit="1" customWidth="1"/>
    <col min="1282" max="1282" width="15.90625" style="1" customWidth="1"/>
    <col min="1283" max="1283" width="24.36328125" style="1" bestFit="1" customWidth="1"/>
    <col min="1284" max="1284" width="12.08984375" style="1" bestFit="1" customWidth="1"/>
    <col min="1285" max="1285" width="8.90625" style="1" bestFit="1" customWidth="1"/>
    <col min="1286" max="1286" width="15.08984375" style="1" bestFit="1" customWidth="1"/>
    <col min="1287" max="1287" width="12.54296875" style="1" bestFit="1" customWidth="1"/>
    <col min="1288" max="1288" width="8.453125" style="1" bestFit="1" customWidth="1"/>
    <col min="1289" max="1289" width="13.36328125" style="1" bestFit="1" customWidth="1"/>
    <col min="1290" max="1290" width="14.6328125" style="1" bestFit="1" customWidth="1"/>
    <col min="1291" max="1291" width="13.453125" style="1" bestFit="1" customWidth="1"/>
    <col min="1292" max="1292" width="10.08984375" style="1" bestFit="1" customWidth="1"/>
    <col min="1293" max="1293" width="5.08984375" style="1" bestFit="1" customWidth="1"/>
    <col min="1294" max="1294" width="7.54296875" style="1" bestFit="1" customWidth="1"/>
    <col min="1295" max="1295" width="29.54296875" style="1" customWidth="1"/>
    <col min="1296" max="1296" width="7.6328125" style="1" bestFit="1" customWidth="1"/>
    <col min="1297" max="1297" width="4.453125" style="1" bestFit="1" customWidth="1"/>
    <col min="1298" max="1298" width="7.08984375" style="1" bestFit="1" customWidth="1"/>
    <col min="1299" max="1299" width="28.453125" style="1" customWidth="1"/>
    <col min="1300" max="1300" width="4.54296875" style="1" customWidth="1"/>
    <col min="1301" max="1301" width="3.54296875" style="1" bestFit="1" customWidth="1"/>
    <col min="1302" max="1302" width="7.6328125" style="1" bestFit="1" customWidth="1"/>
    <col min="1303" max="1303" width="10.453125" style="1" bestFit="1" customWidth="1"/>
    <col min="1304" max="1304" width="30.90625" style="1" customWidth="1"/>
    <col min="1305" max="1305" width="5.6328125" style="1" customWidth="1"/>
    <col min="1306" max="1306" width="5.54296875" style="1" customWidth="1"/>
    <col min="1307" max="1307" width="18.08984375" style="1" bestFit="1" customWidth="1"/>
    <col min="1308" max="1308" width="3.453125" style="1" bestFit="1" customWidth="1"/>
    <col min="1309" max="1309" width="3.08984375" style="1" bestFit="1" customWidth="1"/>
    <col min="1310" max="1536" width="15.6328125" style="1"/>
    <col min="1537" max="1537" width="15.90625" style="1" bestFit="1" customWidth="1"/>
    <col min="1538" max="1538" width="15.90625" style="1" customWidth="1"/>
    <col min="1539" max="1539" width="24.36328125" style="1" bestFit="1" customWidth="1"/>
    <col min="1540" max="1540" width="12.08984375" style="1" bestFit="1" customWidth="1"/>
    <col min="1541" max="1541" width="8.90625" style="1" bestFit="1" customWidth="1"/>
    <col min="1542" max="1542" width="15.08984375" style="1" bestFit="1" customWidth="1"/>
    <col min="1543" max="1543" width="12.54296875" style="1" bestFit="1" customWidth="1"/>
    <col min="1544" max="1544" width="8.453125" style="1" bestFit="1" customWidth="1"/>
    <col min="1545" max="1545" width="13.36328125" style="1" bestFit="1" customWidth="1"/>
    <col min="1546" max="1546" width="14.6328125" style="1" bestFit="1" customWidth="1"/>
    <col min="1547" max="1547" width="13.453125" style="1" bestFit="1" customWidth="1"/>
    <col min="1548" max="1548" width="10.08984375" style="1" bestFit="1" customWidth="1"/>
    <col min="1549" max="1549" width="5.08984375" style="1" bestFit="1" customWidth="1"/>
    <col min="1550" max="1550" width="7.54296875" style="1" bestFit="1" customWidth="1"/>
    <col min="1551" max="1551" width="29.54296875" style="1" customWidth="1"/>
    <col min="1552" max="1552" width="7.6328125" style="1" bestFit="1" customWidth="1"/>
    <col min="1553" max="1553" width="4.453125" style="1" bestFit="1" customWidth="1"/>
    <col min="1554" max="1554" width="7.08984375" style="1" bestFit="1" customWidth="1"/>
    <col min="1555" max="1555" width="28.453125" style="1" customWidth="1"/>
    <col min="1556" max="1556" width="4.54296875" style="1" customWidth="1"/>
    <col min="1557" max="1557" width="3.54296875" style="1" bestFit="1" customWidth="1"/>
    <col min="1558" max="1558" width="7.6328125" style="1" bestFit="1" customWidth="1"/>
    <col min="1559" max="1559" width="10.453125" style="1" bestFit="1" customWidth="1"/>
    <col min="1560" max="1560" width="30.90625" style="1" customWidth="1"/>
    <col min="1561" max="1561" width="5.6328125" style="1" customWidth="1"/>
    <col min="1562" max="1562" width="5.54296875" style="1" customWidth="1"/>
    <col min="1563" max="1563" width="18.08984375" style="1" bestFit="1" customWidth="1"/>
    <col min="1564" max="1564" width="3.453125" style="1" bestFit="1" customWidth="1"/>
    <col min="1565" max="1565" width="3.08984375" style="1" bestFit="1" customWidth="1"/>
    <col min="1566" max="1792" width="15.6328125" style="1"/>
    <col min="1793" max="1793" width="15.90625" style="1" bestFit="1" customWidth="1"/>
    <col min="1794" max="1794" width="15.90625" style="1" customWidth="1"/>
    <col min="1795" max="1795" width="24.36328125" style="1" bestFit="1" customWidth="1"/>
    <col min="1796" max="1796" width="12.08984375" style="1" bestFit="1" customWidth="1"/>
    <col min="1797" max="1797" width="8.90625" style="1" bestFit="1" customWidth="1"/>
    <col min="1798" max="1798" width="15.08984375" style="1" bestFit="1" customWidth="1"/>
    <col min="1799" max="1799" width="12.54296875" style="1" bestFit="1" customWidth="1"/>
    <col min="1800" max="1800" width="8.453125" style="1" bestFit="1" customWidth="1"/>
    <col min="1801" max="1801" width="13.36328125" style="1" bestFit="1" customWidth="1"/>
    <col min="1802" max="1802" width="14.6328125" style="1" bestFit="1" customWidth="1"/>
    <col min="1803" max="1803" width="13.453125" style="1" bestFit="1" customWidth="1"/>
    <col min="1804" max="1804" width="10.08984375" style="1" bestFit="1" customWidth="1"/>
    <col min="1805" max="1805" width="5.08984375" style="1" bestFit="1" customWidth="1"/>
    <col min="1806" max="1806" width="7.54296875" style="1" bestFit="1" customWidth="1"/>
    <col min="1807" max="1807" width="29.54296875" style="1" customWidth="1"/>
    <col min="1808" max="1808" width="7.6328125" style="1" bestFit="1" customWidth="1"/>
    <col min="1809" max="1809" width="4.453125" style="1" bestFit="1" customWidth="1"/>
    <col min="1810" max="1810" width="7.08984375" style="1" bestFit="1" customWidth="1"/>
    <col min="1811" max="1811" width="28.453125" style="1" customWidth="1"/>
    <col min="1812" max="1812" width="4.54296875" style="1" customWidth="1"/>
    <col min="1813" max="1813" width="3.54296875" style="1" bestFit="1" customWidth="1"/>
    <col min="1814" max="1814" width="7.6328125" style="1" bestFit="1" customWidth="1"/>
    <col min="1815" max="1815" width="10.453125" style="1" bestFit="1" customWidth="1"/>
    <col min="1816" max="1816" width="30.90625" style="1" customWidth="1"/>
    <col min="1817" max="1817" width="5.6328125" style="1" customWidth="1"/>
    <col min="1818" max="1818" width="5.54296875" style="1" customWidth="1"/>
    <col min="1819" max="1819" width="18.08984375" style="1" bestFit="1" customWidth="1"/>
    <col min="1820" max="1820" width="3.453125" style="1" bestFit="1" customWidth="1"/>
    <col min="1821" max="1821" width="3.08984375" style="1" bestFit="1" customWidth="1"/>
    <col min="1822" max="2048" width="15.6328125" style="1"/>
    <col min="2049" max="2049" width="15.90625" style="1" bestFit="1" customWidth="1"/>
    <col min="2050" max="2050" width="15.90625" style="1" customWidth="1"/>
    <col min="2051" max="2051" width="24.36328125" style="1" bestFit="1" customWidth="1"/>
    <col min="2052" max="2052" width="12.08984375" style="1" bestFit="1" customWidth="1"/>
    <col min="2053" max="2053" width="8.90625" style="1" bestFit="1" customWidth="1"/>
    <col min="2054" max="2054" width="15.08984375" style="1" bestFit="1" customWidth="1"/>
    <col min="2055" max="2055" width="12.54296875" style="1" bestFit="1" customWidth="1"/>
    <col min="2056" max="2056" width="8.453125" style="1" bestFit="1" customWidth="1"/>
    <col min="2057" max="2057" width="13.36328125" style="1" bestFit="1" customWidth="1"/>
    <col min="2058" max="2058" width="14.6328125" style="1" bestFit="1" customWidth="1"/>
    <col min="2059" max="2059" width="13.453125" style="1" bestFit="1" customWidth="1"/>
    <col min="2060" max="2060" width="10.08984375" style="1" bestFit="1" customWidth="1"/>
    <col min="2061" max="2061" width="5.08984375" style="1" bestFit="1" customWidth="1"/>
    <col min="2062" max="2062" width="7.54296875" style="1" bestFit="1" customWidth="1"/>
    <col min="2063" max="2063" width="29.54296875" style="1" customWidth="1"/>
    <col min="2064" max="2064" width="7.6328125" style="1" bestFit="1" customWidth="1"/>
    <col min="2065" max="2065" width="4.453125" style="1" bestFit="1" customWidth="1"/>
    <col min="2066" max="2066" width="7.08984375" style="1" bestFit="1" customWidth="1"/>
    <col min="2067" max="2067" width="28.453125" style="1" customWidth="1"/>
    <col min="2068" max="2068" width="4.54296875" style="1" customWidth="1"/>
    <col min="2069" max="2069" width="3.54296875" style="1" bestFit="1" customWidth="1"/>
    <col min="2070" max="2070" width="7.6328125" style="1" bestFit="1" customWidth="1"/>
    <col min="2071" max="2071" width="10.453125" style="1" bestFit="1" customWidth="1"/>
    <col min="2072" max="2072" width="30.90625" style="1" customWidth="1"/>
    <col min="2073" max="2073" width="5.6328125" style="1" customWidth="1"/>
    <col min="2074" max="2074" width="5.54296875" style="1" customWidth="1"/>
    <col min="2075" max="2075" width="18.08984375" style="1" bestFit="1" customWidth="1"/>
    <col min="2076" max="2076" width="3.453125" style="1" bestFit="1" customWidth="1"/>
    <col min="2077" max="2077" width="3.08984375" style="1" bestFit="1" customWidth="1"/>
    <col min="2078" max="2304" width="15.6328125" style="1"/>
    <col min="2305" max="2305" width="15.90625" style="1" bestFit="1" customWidth="1"/>
    <col min="2306" max="2306" width="15.90625" style="1" customWidth="1"/>
    <col min="2307" max="2307" width="24.36328125" style="1" bestFit="1" customWidth="1"/>
    <col min="2308" max="2308" width="12.08984375" style="1" bestFit="1" customWidth="1"/>
    <col min="2309" max="2309" width="8.90625" style="1" bestFit="1" customWidth="1"/>
    <col min="2310" max="2310" width="15.08984375" style="1" bestFit="1" customWidth="1"/>
    <col min="2311" max="2311" width="12.54296875" style="1" bestFit="1" customWidth="1"/>
    <col min="2312" max="2312" width="8.453125" style="1" bestFit="1" customWidth="1"/>
    <col min="2313" max="2313" width="13.36328125" style="1" bestFit="1" customWidth="1"/>
    <col min="2314" max="2314" width="14.6328125" style="1" bestFit="1" customWidth="1"/>
    <col min="2315" max="2315" width="13.453125" style="1" bestFit="1" customWidth="1"/>
    <col min="2316" max="2316" width="10.08984375" style="1" bestFit="1" customWidth="1"/>
    <col min="2317" max="2317" width="5.08984375" style="1" bestFit="1" customWidth="1"/>
    <col min="2318" max="2318" width="7.54296875" style="1" bestFit="1" customWidth="1"/>
    <col min="2319" max="2319" width="29.54296875" style="1" customWidth="1"/>
    <col min="2320" max="2320" width="7.6328125" style="1" bestFit="1" customWidth="1"/>
    <col min="2321" max="2321" width="4.453125" style="1" bestFit="1" customWidth="1"/>
    <col min="2322" max="2322" width="7.08984375" style="1" bestFit="1" customWidth="1"/>
    <col min="2323" max="2323" width="28.453125" style="1" customWidth="1"/>
    <col min="2324" max="2324" width="4.54296875" style="1" customWidth="1"/>
    <col min="2325" max="2325" width="3.54296875" style="1" bestFit="1" customWidth="1"/>
    <col min="2326" max="2326" width="7.6328125" style="1" bestFit="1" customWidth="1"/>
    <col min="2327" max="2327" width="10.453125" style="1" bestFit="1" customWidth="1"/>
    <col min="2328" max="2328" width="30.90625" style="1" customWidth="1"/>
    <col min="2329" max="2329" width="5.6328125" style="1" customWidth="1"/>
    <col min="2330" max="2330" width="5.54296875" style="1" customWidth="1"/>
    <col min="2331" max="2331" width="18.08984375" style="1" bestFit="1" customWidth="1"/>
    <col min="2332" max="2332" width="3.453125" style="1" bestFit="1" customWidth="1"/>
    <col min="2333" max="2333" width="3.08984375" style="1" bestFit="1" customWidth="1"/>
    <col min="2334" max="2560" width="15.6328125" style="1"/>
    <col min="2561" max="2561" width="15.90625" style="1" bestFit="1" customWidth="1"/>
    <col min="2562" max="2562" width="15.90625" style="1" customWidth="1"/>
    <col min="2563" max="2563" width="24.36328125" style="1" bestFit="1" customWidth="1"/>
    <col min="2564" max="2564" width="12.08984375" style="1" bestFit="1" customWidth="1"/>
    <col min="2565" max="2565" width="8.90625" style="1" bestFit="1" customWidth="1"/>
    <col min="2566" max="2566" width="15.08984375" style="1" bestFit="1" customWidth="1"/>
    <col min="2567" max="2567" width="12.54296875" style="1" bestFit="1" customWidth="1"/>
    <col min="2568" max="2568" width="8.453125" style="1" bestFit="1" customWidth="1"/>
    <col min="2569" max="2569" width="13.36328125" style="1" bestFit="1" customWidth="1"/>
    <col min="2570" max="2570" width="14.6328125" style="1" bestFit="1" customWidth="1"/>
    <col min="2571" max="2571" width="13.453125" style="1" bestFit="1" customWidth="1"/>
    <col min="2572" max="2572" width="10.08984375" style="1" bestFit="1" customWidth="1"/>
    <col min="2573" max="2573" width="5.08984375" style="1" bestFit="1" customWidth="1"/>
    <col min="2574" max="2574" width="7.54296875" style="1" bestFit="1" customWidth="1"/>
    <col min="2575" max="2575" width="29.54296875" style="1" customWidth="1"/>
    <col min="2576" max="2576" width="7.6328125" style="1" bestFit="1" customWidth="1"/>
    <col min="2577" max="2577" width="4.453125" style="1" bestFit="1" customWidth="1"/>
    <col min="2578" max="2578" width="7.08984375" style="1" bestFit="1" customWidth="1"/>
    <col min="2579" max="2579" width="28.453125" style="1" customWidth="1"/>
    <col min="2580" max="2580" width="4.54296875" style="1" customWidth="1"/>
    <col min="2581" max="2581" width="3.54296875" style="1" bestFit="1" customWidth="1"/>
    <col min="2582" max="2582" width="7.6328125" style="1" bestFit="1" customWidth="1"/>
    <col min="2583" max="2583" width="10.453125" style="1" bestFit="1" customWidth="1"/>
    <col min="2584" max="2584" width="30.90625" style="1" customWidth="1"/>
    <col min="2585" max="2585" width="5.6328125" style="1" customWidth="1"/>
    <col min="2586" max="2586" width="5.54296875" style="1" customWidth="1"/>
    <col min="2587" max="2587" width="18.08984375" style="1" bestFit="1" customWidth="1"/>
    <col min="2588" max="2588" width="3.453125" style="1" bestFit="1" customWidth="1"/>
    <col min="2589" max="2589" width="3.08984375" style="1" bestFit="1" customWidth="1"/>
    <col min="2590" max="2816" width="15.6328125" style="1"/>
    <col min="2817" max="2817" width="15.90625" style="1" bestFit="1" customWidth="1"/>
    <col min="2818" max="2818" width="15.90625" style="1" customWidth="1"/>
    <col min="2819" max="2819" width="24.36328125" style="1" bestFit="1" customWidth="1"/>
    <col min="2820" max="2820" width="12.08984375" style="1" bestFit="1" customWidth="1"/>
    <col min="2821" max="2821" width="8.90625" style="1" bestFit="1" customWidth="1"/>
    <col min="2822" max="2822" width="15.08984375" style="1" bestFit="1" customWidth="1"/>
    <col min="2823" max="2823" width="12.54296875" style="1" bestFit="1" customWidth="1"/>
    <col min="2824" max="2824" width="8.453125" style="1" bestFit="1" customWidth="1"/>
    <col min="2825" max="2825" width="13.36328125" style="1" bestFit="1" customWidth="1"/>
    <col min="2826" max="2826" width="14.6328125" style="1" bestFit="1" customWidth="1"/>
    <col min="2827" max="2827" width="13.453125" style="1" bestFit="1" customWidth="1"/>
    <col min="2828" max="2828" width="10.08984375" style="1" bestFit="1" customWidth="1"/>
    <col min="2829" max="2829" width="5.08984375" style="1" bestFit="1" customWidth="1"/>
    <col min="2830" max="2830" width="7.54296875" style="1" bestFit="1" customWidth="1"/>
    <col min="2831" max="2831" width="29.54296875" style="1" customWidth="1"/>
    <col min="2832" max="2832" width="7.6328125" style="1" bestFit="1" customWidth="1"/>
    <col min="2833" max="2833" width="4.453125" style="1" bestFit="1" customWidth="1"/>
    <col min="2834" max="2834" width="7.08984375" style="1" bestFit="1" customWidth="1"/>
    <col min="2835" max="2835" width="28.453125" style="1" customWidth="1"/>
    <col min="2836" max="2836" width="4.54296875" style="1" customWidth="1"/>
    <col min="2837" max="2837" width="3.54296875" style="1" bestFit="1" customWidth="1"/>
    <col min="2838" max="2838" width="7.6328125" style="1" bestFit="1" customWidth="1"/>
    <col min="2839" max="2839" width="10.453125" style="1" bestFit="1" customWidth="1"/>
    <col min="2840" max="2840" width="30.90625" style="1" customWidth="1"/>
    <col min="2841" max="2841" width="5.6328125" style="1" customWidth="1"/>
    <col min="2842" max="2842" width="5.54296875" style="1" customWidth="1"/>
    <col min="2843" max="2843" width="18.08984375" style="1" bestFit="1" customWidth="1"/>
    <col min="2844" max="2844" width="3.453125" style="1" bestFit="1" customWidth="1"/>
    <col min="2845" max="2845" width="3.08984375" style="1" bestFit="1" customWidth="1"/>
    <col min="2846" max="3072" width="15.6328125" style="1"/>
    <col min="3073" max="3073" width="15.90625" style="1" bestFit="1" customWidth="1"/>
    <col min="3074" max="3074" width="15.90625" style="1" customWidth="1"/>
    <col min="3075" max="3075" width="24.36328125" style="1" bestFit="1" customWidth="1"/>
    <col min="3076" max="3076" width="12.08984375" style="1" bestFit="1" customWidth="1"/>
    <col min="3077" max="3077" width="8.90625" style="1" bestFit="1" customWidth="1"/>
    <col min="3078" max="3078" width="15.08984375" style="1" bestFit="1" customWidth="1"/>
    <col min="3079" max="3079" width="12.54296875" style="1" bestFit="1" customWidth="1"/>
    <col min="3080" max="3080" width="8.453125" style="1" bestFit="1" customWidth="1"/>
    <col min="3081" max="3081" width="13.36328125" style="1" bestFit="1" customWidth="1"/>
    <col min="3082" max="3082" width="14.6328125" style="1" bestFit="1" customWidth="1"/>
    <col min="3083" max="3083" width="13.453125" style="1" bestFit="1" customWidth="1"/>
    <col min="3084" max="3084" width="10.08984375" style="1" bestFit="1" customWidth="1"/>
    <col min="3085" max="3085" width="5.08984375" style="1" bestFit="1" customWidth="1"/>
    <col min="3086" max="3086" width="7.54296875" style="1" bestFit="1" customWidth="1"/>
    <col min="3087" max="3087" width="29.54296875" style="1" customWidth="1"/>
    <col min="3088" max="3088" width="7.6328125" style="1" bestFit="1" customWidth="1"/>
    <col min="3089" max="3089" width="4.453125" style="1" bestFit="1" customWidth="1"/>
    <col min="3090" max="3090" width="7.08984375" style="1" bestFit="1" customWidth="1"/>
    <col min="3091" max="3091" width="28.453125" style="1" customWidth="1"/>
    <col min="3092" max="3092" width="4.54296875" style="1" customWidth="1"/>
    <col min="3093" max="3093" width="3.54296875" style="1" bestFit="1" customWidth="1"/>
    <col min="3094" max="3094" width="7.6328125" style="1" bestFit="1" customWidth="1"/>
    <col min="3095" max="3095" width="10.453125" style="1" bestFit="1" customWidth="1"/>
    <col min="3096" max="3096" width="30.90625" style="1" customWidth="1"/>
    <col min="3097" max="3097" width="5.6328125" style="1" customWidth="1"/>
    <col min="3098" max="3098" width="5.54296875" style="1" customWidth="1"/>
    <col min="3099" max="3099" width="18.08984375" style="1" bestFit="1" customWidth="1"/>
    <col min="3100" max="3100" width="3.453125" style="1" bestFit="1" customWidth="1"/>
    <col min="3101" max="3101" width="3.08984375" style="1" bestFit="1" customWidth="1"/>
    <col min="3102" max="3328" width="15.6328125" style="1"/>
    <col min="3329" max="3329" width="15.90625" style="1" bestFit="1" customWidth="1"/>
    <col min="3330" max="3330" width="15.90625" style="1" customWidth="1"/>
    <col min="3331" max="3331" width="24.36328125" style="1" bestFit="1" customWidth="1"/>
    <col min="3332" max="3332" width="12.08984375" style="1" bestFit="1" customWidth="1"/>
    <col min="3333" max="3333" width="8.90625" style="1" bestFit="1" customWidth="1"/>
    <col min="3334" max="3334" width="15.08984375" style="1" bestFit="1" customWidth="1"/>
    <col min="3335" max="3335" width="12.54296875" style="1" bestFit="1" customWidth="1"/>
    <col min="3336" max="3336" width="8.453125" style="1" bestFit="1" customWidth="1"/>
    <col min="3337" max="3337" width="13.36328125" style="1" bestFit="1" customWidth="1"/>
    <col min="3338" max="3338" width="14.6328125" style="1" bestFit="1" customWidth="1"/>
    <col min="3339" max="3339" width="13.453125" style="1" bestFit="1" customWidth="1"/>
    <col min="3340" max="3340" width="10.08984375" style="1" bestFit="1" customWidth="1"/>
    <col min="3341" max="3341" width="5.08984375" style="1" bestFit="1" customWidth="1"/>
    <col min="3342" max="3342" width="7.54296875" style="1" bestFit="1" customWidth="1"/>
    <col min="3343" max="3343" width="29.54296875" style="1" customWidth="1"/>
    <col min="3344" max="3344" width="7.6328125" style="1" bestFit="1" customWidth="1"/>
    <col min="3345" max="3345" width="4.453125" style="1" bestFit="1" customWidth="1"/>
    <col min="3346" max="3346" width="7.08984375" style="1" bestFit="1" customWidth="1"/>
    <col min="3347" max="3347" width="28.453125" style="1" customWidth="1"/>
    <col min="3348" max="3348" width="4.54296875" style="1" customWidth="1"/>
    <col min="3349" max="3349" width="3.54296875" style="1" bestFit="1" customWidth="1"/>
    <col min="3350" max="3350" width="7.6328125" style="1" bestFit="1" customWidth="1"/>
    <col min="3351" max="3351" width="10.453125" style="1" bestFit="1" customWidth="1"/>
    <col min="3352" max="3352" width="30.90625" style="1" customWidth="1"/>
    <col min="3353" max="3353" width="5.6328125" style="1" customWidth="1"/>
    <col min="3354" max="3354" width="5.54296875" style="1" customWidth="1"/>
    <col min="3355" max="3355" width="18.08984375" style="1" bestFit="1" customWidth="1"/>
    <col min="3356" max="3356" width="3.453125" style="1" bestFit="1" customWidth="1"/>
    <col min="3357" max="3357" width="3.08984375" style="1" bestFit="1" customWidth="1"/>
    <col min="3358" max="3584" width="15.6328125" style="1"/>
    <col min="3585" max="3585" width="15.90625" style="1" bestFit="1" customWidth="1"/>
    <col min="3586" max="3586" width="15.90625" style="1" customWidth="1"/>
    <col min="3587" max="3587" width="24.36328125" style="1" bestFit="1" customWidth="1"/>
    <col min="3588" max="3588" width="12.08984375" style="1" bestFit="1" customWidth="1"/>
    <col min="3589" max="3589" width="8.90625" style="1" bestFit="1" customWidth="1"/>
    <col min="3590" max="3590" width="15.08984375" style="1" bestFit="1" customWidth="1"/>
    <col min="3591" max="3591" width="12.54296875" style="1" bestFit="1" customWidth="1"/>
    <col min="3592" max="3592" width="8.453125" style="1" bestFit="1" customWidth="1"/>
    <col min="3593" max="3593" width="13.36328125" style="1" bestFit="1" customWidth="1"/>
    <col min="3594" max="3594" width="14.6328125" style="1" bestFit="1" customWidth="1"/>
    <col min="3595" max="3595" width="13.453125" style="1" bestFit="1" customWidth="1"/>
    <col min="3596" max="3596" width="10.08984375" style="1" bestFit="1" customWidth="1"/>
    <col min="3597" max="3597" width="5.08984375" style="1" bestFit="1" customWidth="1"/>
    <col min="3598" max="3598" width="7.54296875" style="1" bestFit="1" customWidth="1"/>
    <col min="3599" max="3599" width="29.54296875" style="1" customWidth="1"/>
    <col min="3600" max="3600" width="7.6328125" style="1" bestFit="1" customWidth="1"/>
    <col min="3601" max="3601" width="4.453125" style="1" bestFit="1" customWidth="1"/>
    <col min="3602" max="3602" width="7.08984375" style="1" bestFit="1" customWidth="1"/>
    <col min="3603" max="3603" width="28.453125" style="1" customWidth="1"/>
    <col min="3604" max="3604" width="4.54296875" style="1" customWidth="1"/>
    <col min="3605" max="3605" width="3.54296875" style="1" bestFit="1" customWidth="1"/>
    <col min="3606" max="3606" width="7.6328125" style="1" bestFit="1" customWidth="1"/>
    <col min="3607" max="3607" width="10.453125" style="1" bestFit="1" customWidth="1"/>
    <col min="3608" max="3608" width="30.90625" style="1" customWidth="1"/>
    <col min="3609" max="3609" width="5.6328125" style="1" customWidth="1"/>
    <col min="3610" max="3610" width="5.54296875" style="1" customWidth="1"/>
    <col min="3611" max="3611" width="18.08984375" style="1" bestFit="1" customWidth="1"/>
    <col min="3612" max="3612" width="3.453125" style="1" bestFit="1" customWidth="1"/>
    <col min="3613" max="3613" width="3.08984375" style="1" bestFit="1" customWidth="1"/>
    <col min="3614" max="3840" width="15.6328125" style="1"/>
    <col min="3841" max="3841" width="15.90625" style="1" bestFit="1" customWidth="1"/>
    <col min="3842" max="3842" width="15.90625" style="1" customWidth="1"/>
    <col min="3843" max="3843" width="24.36328125" style="1" bestFit="1" customWidth="1"/>
    <col min="3844" max="3844" width="12.08984375" style="1" bestFit="1" customWidth="1"/>
    <col min="3845" max="3845" width="8.90625" style="1" bestFit="1" customWidth="1"/>
    <col min="3846" max="3846" width="15.08984375" style="1" bestFit="1" customWidth="1"/>
    <col min="3847" max="3847" width="12.54296875" style="1" bestFit="1" customWidth="1"/>
    <col min="3848" max="3848" width="8.453125" style="1" bestFit="1" customWidth="1"/>
    <col min="3849" max="3849" width="13.36328125" style="1" bestFit="1" customWidth="1"/>
    <col min="3850" max="3850" width="14.6328125" style="1" bestFit="1" customWidth="1"/>
    <col min="3851" max="3851" width="13.453125" style="1" bestFit="1" customWidth="1"/>
    <col min="3852" max="3852" width="10.08984375" style="1" bestFit="1" customWidth="1"/>
    <col min="3853" max="3853" width="5.08984375" style="1" bestFit="1" customWidth="1"/>
    <col min="3854" max="3854" width="7.54296875" style="1" bestFit="1" customWidth="1"/>
    <col min="3855" max="3855" width="29.54296875" style="1" customWidth="1"/>
    <col min="3856" max="3856" width="7.6328125" style="1" bestFit="1" customWidth="1"/>
    <col min="3857" max="3857" width="4.453125" style="1" bestFit="1" customWidth="1"/>
    <col min="3858" max="3858" width="7.08984375" style="1" bestFit="1" customWidth="1"/>
    <col min="3859" max="3859" width="28.453125" style="1" customWidth="1"/>
    <col min="3860" max="3860" width="4.54296875" style="1" customWidth="1"/>
    <col min="3861" max="3861" width="3.54296875" style="1" bestFit="1" customWidth="1"/>
    <col min="3862" max="3862" width="7.6328125" style="1" bestFit="1" customWidth="1"/>
    <col min="3863" max="3863" width="10.453125" style="1" bestFit="1" customWidth="1"/>
    <col min="3864" max="3864" width="30.90625" style="1" customWidth="1"/>
    <col min="3865" max="3865" width="5.6328125" style="1" customWidth="1"/>
    <col min="3866" max="3866" width="5.54296875" style="1" customWidth="1"/>
    <col min="3867" max="3867" width="18.08984375" style="1" bestFit="1" customWidth="1"/>
    <col min="3868" max="3868" width="3.453125" style="1" bestFit="1" customWidth="1"/>
    <col min="3869" max="3869" width="3.08984375" style="1" bestFit="1" customWidth="1"/>
    <col min="3870" max="4096" width="15.6328125" style="1"/>
    <col min="4097" max="4097" width="15.90625" style="1" bestFit="1" customWidth="1"/>
    <col min="4098" max="4098" width="15.90625" style="1" customWidth="1"/>
    <col min="4099" max="4099" width="24.36328125" style="1" bestFit="1" customWidth="1"/>
    <col min="4100" max="4100" width="12.08984375" style="1" bestFit="1" customWidth="1"/>
    <col min="4101" max="4101" width="8.90625" style="1" bestFit="1" customWidth="1"/>
    <col min="4102" max="4102" width="15.08984375" style="1" bestFit="1" customWidth="1"/>
    <col min="4103" max="4103" width="12.54296875" style="1" bestFit="1" customWidth="1"/>
    <col min="4104" max="4104" width="8.453125" style="1" bestFit="1" customWidth="1"/>
    <col min="4105" max="4105" width="13.36328125" style="1" bestFit="1" customWidth="1"/>
    <col min="4106" max="4106" width="14.6328125" style="1" bestFit="1" customWidth="1"/>
    <col min="4107" max="4107" width="13.453125" style="1" bestFit="1" customWidth="1"/>
    <col min="4108" max="4108" width="10.08984375" style="1" bestFit="1" customWidth="1"/>
    <col min="4109" max="4109" width="5.08984375" style="1" bestFit="1" customWidth="1"/>
    <col min="4110" max="4110" width="7.54296875" style="1" bestFit="1" customWidth="1"/>
    <col min="4111" max="4111" width="29.54296875" style="1" customWidth="1"/>
    <col min="4112" max="4112" width="7.6328125" style="1" bestFit="1" customWidth="1"/>
    <col min="4113" max="4113" width="4.453125" style="1" bestFit="1" customWidth="1"/>
    <col min="4114" max="4114" width="7.08984375" style="1" bestFit="1" customWidth="1"/>
    <col min="4115" max="4115" width="28.453125" style="1" customWidth="1"/>
    <col min="4116" max="4116" width="4.54296875" style="1" customWidth="1"/>
    <col min="4117" max="4117" width="3.54296875" style="1" bestFit="1" customWidth="1"/>
    <col min="4118" max="4118" width="7.6328125" style="1" bestFit="1" customWidth="1"/>
    <col min="4119" max="4119" width="10.453125" style="1" bestFit="1" customWidth="1"/>
    <col min="4120" max="4120" width="30.90625" style="1" customWidth="1"/>
    <col min="4121" max="4121" width="5.6328125" style="1" customWidth="1"/>
    <col min="4122" max="4122" width="5.54296875" style="1" customWidth="1"/>
    <col min="4123" max="4123" width="18.08984375" style="1" bestFit="1" customWidth="1"/>
    <col min="4124" max="4124" width="3.453125" style="1" bestFit="1" customWidth="1"/>
    <col min="4125" max="4125" width="3.08984375" style="1" bestFit="1" customWidth="1"/>
    <col min="4126" max="4352" width="15.6328125" style="1"/>
    <col min="4353" max="4353" width="15.90625" style="1" bestFit="1" customWidth="1"/>
    <col min="4354" max="4354" width="15.90625" style="1" customWidth="1"/>
    <col min="4355" max="4355" width="24.36328125" style="1" bestFit="1" customWidth="1"/>
    <col min="4356" max="4356" width="12.08984375" style="1" bestFit="1" customWidth="1"/>
    <col min="4357" max="4357" width="8.90625" style="1" bestFit="1" customWidth="1"/>
    <col min="4358" max="4358" width="15.08984375" style="1" bestFit="1" customWidth="1"/>
    <col min="4359" max="4359" width="12.54296875" style="1" bestFit="1" customWidth="1"/>
    <col min="4360" max="4360" width="8.453125" style="1" bestFit="1" customWidth="1"/>
    <col min="4361" max="4361" width="13.36328125" style="1" bestFit="1" customWidth="1"/>
    <col min="4362" max="4362" width="14.6328125" style="1" bestFit="1" customWidth="1"/>
    <col min="4363" max="4363" width="13.453125" style="1" bestFit="1" customWidth="1"/>
    <col min="4364" max="4364" width="10.08984375" style="1" bestFit="1" customWidth="1"/>
    <col min="4365" max="4365" width="5.08984375" style="1" bestFit="1" customWidth="1"/>
    <col min="4366" max="4366" width="7.54296875" style="1" bestFit="1" customWidth="1"/>
    <col min="4367" max="4367" width="29.54296875" style="1" customWidth="1"/>
    <col min="4368" max="4368" width="7.6328125" style="1" bestFit="1" customWidth="1"/>
    <col min="4369" max="4369" width="4.453125" style="1" bestFit="1" customWidth="1"/>
    <col min="4370" max="4370" width="7.08984375" style="1" bestFit="1" customWidth="1"/>
    <col min="4371" max="4371" width="28.453125" style="1" customWidth="1"/>
    <col min="4372" max="4372" width="4.54296875" style="1" customWidth="1"/>
    <col min="4373" max="4373" width="3.54296875" style="1" bestFit="1" customWidth="1"/>
    <col min="4374" max="4374" width="7.6328125" style="1" bestFit="1" customWidth="1"/>
    <col min="4375" max="4375" width="10.453125" style="1" bestFit="1" customWidth="1"/>
    <col min="4376" max="4376" width="30.90625" style="1" customWidth="1"/>
    <col min="4377" max="4377" width="5.6328125" style="1" customWidth="1"/>
    <col min="4378" max="4378" width="5.54296875" style="1" customWidth="1"/>
    <col min="4379" max="4379" width="18.08984375" style="1" bestFit="1" customWidth="1"/>
    <col min="4380" max="4380" width="3.453125" style="1" bestFit="1" customWidth="1"/>
    <col min="4381" max="4381" width="3.08984375" style="1" bestFit="1" customWidth="1"/>
    <col min="4382" max="4608" width="15.6328125" style="1"/>
    <col min="4609" max="4609" width="15.90625" style="1" bestFit="1" customWidth="1"/>
    <col min="4610" max="4610" width="15.90625" style="1" customWidth="1"/>
    <col min="4611" max="4611" width="24.36328125" style="1" bestFit="1" customWidth="1"/>
    <col min="4612" max="4612" width="12.08984375" style="1" bestFit="1" customWidth="1"/>
    <col min="4613" max="4613" width="8.90625" style="1" bestFit="1" customWidth="1"/>
    <col min="4614" max="4614" width="15.08984375" style="1" bestFit="1" customWidth="1"/>
    <col min="4615" max="4615" width="12.54296875" style="1" bestFit="1" customWidth="1"/>
    <col min="4616" max="4616" width="8.453125" style="1" bestFit="1" customWidth="1"/>
    <col min="4617" max="4617" width="13.36328125" style="1" bestFit="1" customWidth="1"/>
    <col min="4618" max="4618" width="14.6328125" style="1" bestFit="1" customWidth="1"/>
    <col min="4619" max="4619" width="13.453125" style="1" bestFit="1" customWidth="1"/>
    <col min="4620" max="4620" width="10.08984375" style="1" bestFit="1" customWidth="1"/>
    <col min="4621" max="4621" width="5.08984375" style="1" bestFit="1" customWidth="1"/>
    <col min="4622" max="4622" width="7.54296875" style="1" bestFit="1" customWidth="1"/>
    <col min="4623" max="4623" width="29.54296875" style="1" customWidth="1"/>
    <col min="4624" max="4624" width="7.6328125" style="1" bestFit="1" customWidth="1"/>
    <col min="4625" max="4625" width="4.453125" style="1" bestFit="1" customWidth="1"/>
    <col min="4626" max="4626" width="7.08984375" style="1" bestFit="1" customWidth="1"/>
    <col min="4627" max="4627" width="28.453125" style="1" customWidth="1"/>
    <col min="4628" max="4628" width="4.54296875" style="1" customWidth="1"/>
    <col min="4629" max="4629" width="3.54296875" style="1" bestFit="1" customWidth="1"/>
    <col min="4630" max="4630" width="7.6328125" style="1" bestFit="1" customWidth="1"/>
    <col min="4631" max="4631" width="10.453125" style="1" bestFit="1" customWidth="1"/>
    <col min="4632" max="4632" width="30.90625" style="1" customWidth="1"/>
    <col min="4633" max="4633" width="5.6328125" style="1" customWidth="1"/>
    <col min="4634" max="4634" width="5.54296875" style="1" customWidth="1"/>
    <col min="4635" max="4635" width="18.08984375" style="1" bestFit="1" customWidth="1"/>
    <col min="4636" max="4636" width="3.453125" style="1" bestFit="1" customWidth="1"/>
    <col min="4637" max="4637" width="3.08984375" style="1" bestFit="1" customWidth="1"/>
    <col min="4638" max="4864" width="15.6328125" style="1"/>
    <col min="4865" max="4865" width="15.90625" style="1" bestFit="1" customWidth="1"/>
    <col min="4866" max="4866" width="15.90625" style="1" customWidth="1"/>
    <col min="4867" max="4867" width="24.36328125" style="1" bestFit="1" customWidth="1"/>
    <col min="4868" max="4868" width="12.08984375" style="1" bestFit="1" customWidth="1"/>
    <col min="4869" max="4869" width="8.90625" style="1" bestFit="1" customWidth="1"/>
    <col min="4870" max="4870" width="15.08984375" style="1" bestFit="1" customWidth="1"/>
    <col min="4871" max="4871" width="12.54296875" style="1" bestFit="1" customWidth="1"/>
    <col min="4872" max="4872" width="8.453125" style="1" bestFit="1" customWidth="1"/>
    <col min="4873" max="4873" width="13.36328125" style="1" bestFit="1" customWidth="1"/>
    <col min="4874" max="4874" width="14.6328125" style="1" bestFit="1" customWidth="1"/>
    <col min="4875" max="4875" width="13.453125" style="1" bestFit="1" customWidth="1"/>
    <col min="4876" max="4876" width="10.08984375" style="1" bestFit="1" customWidth="1"/>
    <col min="4877" max="4877" width="5.08984375" style="1" bestFit="1" customWidth="1"/>
    <col min="4878" max="4878" width="7.54296875" style="1" bestFit="1" customWidth="1"/>
    <col min="4879" max="4879" width="29.54296875" style="1" customWidth="1"/>
    <col min="4880" max="4880" width="7.6328125" style="1" bestFit="1" customWidth="1"/>
    <col min="4881" max="4881" width="4.453125" style="1" bestFit="1" customWidth="1"/>
    <col min="4882" max="4882" width="7.08984375" style="1" bestFit="1" customWidth="1"/>
    <col min="4883" max="4883" width="28.453125" style="1" customWidth="1"/>
    <col min="4884" max="4884" width="4.54296875" style="1" customWidth="1"/>
    <col min="4885" max="4885" width="3.54296875" style="1" bestFit="1" customWidth="1"/>
    <col min="4886" max="4886" width="7.6328125" style="1" bestFit="1" customWidth="1"/>
    <col min="4887" max="4887" width="10.453125" style="1" bestFit="1" customWidth="1"/>
    <col min="4888" max="4888" width="30.90625" style="1" customWidth="1"/>
    <col min="4889" max="4889" width="5.6328125" style="1" customWidth="1"/>
    <col min="4890" max="4890" width="5.54296875" style="1" customWidth="1"/>
    <col min="4891" max="4891" width="18.08984375" style="1" bestFit="1" customWidth="1"/>
    <col min="4892" max="4892" width="3.453125" style="1" bestFit="1" customWidth="1"/>
    <col min="4893" max="4893" width="3.08984375" style="1" bestFit="1" customWidth="1"/>
    <col min="4894" max="5120" width="15.6328125" style="1"/>
    <col min="5121" max="5121" width="15.90625" style="1" bestFit="1" customWidth="1"/>
    <col min="5122" max="5122" width="15.90625" style="1" customWidth="1"/>
    <col min="5123" max="5123" width="24.36328125" style="1" bestFit="1" customWidth="1"/>
    <col min="5124" max="5124" width="12.08984375" style="1" bestFit="1" customWidth="1"/>
    <col min="5125" max="5125" width="8.90625" style="1" bestFit="1" customWidth="1"/>
    <col min="5126" max="5126" width="15.08984375" style="1" bestFit="1" customWidth="1"/>
    <col min="5127" max="5127" width="12.54296875" style="1" bestFit="1" customWidth="1"/>
    <col min="5128" max="5128" width="8.453125" style="1" bestFit="1" customWidth="1"/>
    <col min="5129" max="5129" width="13.36328125" style="1" bestFit="1" customWidth="1"/>
    <col min="5130" max="5130" width="14.6328125" style="1" bestFit="1" customWidth="1"/>
    <col min="5131" max="5131" width="13.453125" style="1" bestFit="1" customWidth="1"/>
    <col min="5132" max="5132" width="10.08984375" style="1" bestFit="1" customWidth="1"/>
    <col min="5133" max="5133" width="5.08984375" style="1" bestFit="1" customWidth="1"/>
    <col min="5134" max="5134" width="7.54296875" style="1" bestFit="1" customWidth="1"/>
    <col min="5135" max="5135" width="29.54296875" style="1" customWidth="1"/>
    <col min="5136" max="5136" width="7.6328125" style="1" bestFit="1" customWidth="1"/>
    <col min="5137" max="5137" width="4.453125" style="1" bestFit="1" customWidth="1"/>
    <col min="5138" max="5138" width="7.08984375" style="1" bestFit="1" customWidth="1"/>
    <col min="5139" max="5139" width="28.453125" style="1" customWidth="1"/>
    <col min="5140" max="5140" width="4.54296875" style="1" customWidth="1"/>
    <col min="5141" max="5141" width="3.54296875" style="1" bestFit="1" customWidth="1"/>
    <col min="5142" max="5142" width="7.6328125" style="1" bestFit="1" customWidth="1"/>
    <col min="5143" max="5143" width="10.453125" style="1" bestFit="1" customWidth="1"/>
    <col min="5144" max="5144" width="30.90625" style="1" customWidth="1"/>
    <col min="5145" max="5145" width="5.6328125" style="1" customWidth="1"/>
    <col min="5146" max="5146" width="5.54296875" style="1" customWidth="1"/>
    <col min="5147" max="5147" width="18.08984375" style="1" bestFit="1" customWidth="1"/>
    <col min="5148" max="5148" width="3.453125" style="1" bestFit="1" customWidth="1"/>
    <col min="5149" max="5149" width="3.08984375" style="1" bestFit="1" customWidth="1"/>
    <col min="5150" max="5376" width="15.6328125" style="1"/>
    <col min="5377" max="5377" width="15.90625" style="1" bestFit="1" customWidth="1"/>
    <col min="5378" max="5378" width="15.90625" style="1" customWidth="1"/>
    <col min="5379" max="5379" width="24.36328125" style="1" bestFit="1" customWidth="1"/>
    <col min="5380" max="5380" width="12.08984375" style="1" bestFit="1" customWidth="1"/>
    <col min="5381" max="5381" width="8.90625" style="1" bestFit="1" customWidth="1"/>
    <col min="5382" max="5382" width="15.08984375" style="1" bestFit="1" customWidth="1"/>
    <col min="5383" max="5383" width="12.54296875" style="1" bestFit="1" customWidth="1"/>
    <col min="5384" max="5384" width="8.453125" style="1" bestFit="1" customWidth="1"/>
    <col min="5385" max="5385" width="13.36328125" style="1" bestFit="1" customWidth="1"/>
    <col min="5386" max="5386" width="14.6328125" style="1" bestFit="1" customWidth="1"/>
    <col min="5387" max="5387" width="13.453125" style="1" bestFit="1" customWidth="1"/>
    <col min="5388" max="5388" width="10.08984375" style="1" bestFit="1" customWidth="1"/>
    <col min="5389" max="5389" width="5.08984375" style="1" bestFit="1" customWidth="1"/>
    <col min="5390" max="5390" width="7.54296875" style="1" bestFit="1" customWidth="1"/>
    <col min="5391" max="5391" width="29.54296875" style="1" customWidth="1"/>
    <col min="5392" max="5392" width="7.6328125" style="1" bestFit="1" customWidth="1"/>
    <col min="5393" max="5393" width="4.453125" style="1" bestFit="1" customWidth="1"/>
    <col min="5394" max="5394" width="7.08984375" style="1" bestFit="1" customWidth="1"/>
    <col min="5395" max="5395" width="28.453125" style="1" customWidth="1"/>
    <col min="5396" max="5396" width="4.54296875" style="1" customWidth="1"/>
    <col min="5397" max="5397" width="3.54296875" style="1" bestFit="1" customWidth="1"/>
    <col min="5398" max="5398" width="7.6328125" style="1" bestFit="1" customWidth="1"/>
    <col min="5399" max="5399" width="10.453125" style="1" bestFit="1" customWidth="1"/>
    <col min="5400" max="5400" width="30.90625" style="1" customWidth="1"/>
    <col min="5401" max="5401" width="5.6328125" style="1" customWidth="1"/>
    <col min="5402" max="5402" width="5.54296875" style="1" customWidth="1"/>
    <col min="5403" max="5403" width="18.08984375" style="1" bestFit="1" customWidth="1"/>
    <col min="5404" max="5404" width="3.453125" style="1" bestFit="1" customWidth="1"/>
    <col min="5405" max="5405" width="3.08984375" style="1" bestFit="1" customWidth="1"/>
    <col min="5406" max="5632" width="15.6328125" style="1"/>
    <col min="5633" max="5633" width="15.90625" style="1" bestFit="1" customWidth="1"/>
    <col min="5634" max="5634" width="15.90625" style="1" customWidth="1"/>
    <col min="5635" max="5635" width="24.36328125" style="1" bestFit="1" customWidth="1"/>
    <col min="5636" max="5636" width="12.08984375" style="1" bestFit="1" customWidth="1"/>
    <col min="5637" max="5637" width="8.90625" style="1" bestFit="1" customWidth="1"/>
    <col min="5638" max="5638" width="15.08984375" style="1" bestFit="1" customWidth="1"/>
    <col min="5639" max="5639" width="12.54296875" style="1" bestFit="1" customWidth="1"/>
    <col min="5640" max="5640" width="8.453125" style="1" bestFit="1" customWidth="1"/>
    <col min="5641" max="5641" width="13.36328125" style="1" bestFit="1" customWidth="1"/>
    <col min="5642" max="5642" width="14.6328125" style="1" bestFit="1" customWidth="1"/>
    <col min="5643" max="5643" width="13.453125" style="1" bestFit="1" customWidth="1"/>
    <col min="5644" max="5644" width="10.08984375" style="1" bestFit="1" customWidth="1"/>
    <col min="5645" max="5645" width="5.08984375" style="1" bestFit="1" customWidth="1"/>
    <col min="5646" max="5646" width="7.54296875" style="1" bestFit="1" customWidth="1"/>
    <col min="5647" max="5647" width="29.54296875" style="1" customWidth="1"/>
    <col min="5648" max="5648" width="7.6328125" style="1" bestFit="1" customWidth="1"/>
    <col min="5649" max="5649" width="4.453125" style="1" bestFit="1" customWidth="1"/>
    <col min="5650" max="5650" width="7.08984375" style="1" bestFit="1" customWidth="1"/>
    <col min="5651" max="5651" width="28.453125" style="1" customWidth="1"/>
    <col min="5652" max="5652" width="4.54296875" style="1" customWidth="1"/>
    <col min="5653" max="5653" width="3.54296875" style="1" bestFit="1" customWidth="1"/>
    <col min="5654" max="5654" width="7.6328125" style="1" bestFit="1" customWidth="1"/>
    <col min="5655" max="5655" width="10.453125" style="1" bestFit="1" customWidth="1"/>
    <col min="5656" max="5656" width="30.90625" style="1" customWidth="1"/>
    <col min="5657" max="5657" width="5.6328125" style="1" customWidth="1"/>
    <col min="5658" max="5658" width="5.54296875" style="1" customWidth="1"/>
    <col min="5659" max="5659" width="18.08984375" style="1" bestFit="1" customWidth="1"/>
    <col min="5660" max="5660" width="3.453125" style="1" bestFit="1" customWidth="1"/>
    <col min="5661" max="5661" width="3.08984375" style="1" bestFit="1" customWidth="1"/>
    <col min="5662" max="5888" width="15.6328125" style="1"/>
    <col min="5889" max="5889" width="15.90625" style="1" bestFit="1" customWidth="1"/>
    <col min="5890" max="5890" width="15.90625" style="1" customWidth="1"/>
    <col min="5891" max="5891" width="24.36328125" style="1" bestFit="1" customWidth="1"/>
    <col min="5892" max="5892" width="12.08984375" style="1" bestFit="1" customWidth="1"/>
    <col min="5893" max="5893" width="8.90625" style="1" bestFit="1" customWidth="1"/>
    <col min="5894" max="5894" width="15.08984375" style="1" bestFit="1" customWidth="1"/>
    <col min="5895" max="5895" width="12.54296875" style="1" bestFit="1" customWidth="1"/>
    <col min="5896" max="5896" width="8.453125" style="1" bestFit="1" customWidth="1"/>
    <col min="5897" max="5897" width="13.36328125" style="1" bestFit="1" customWidth="1"/>
    <col min="5898" max="5898" width="14.6328125" style="1" bestFit="1" customWidth="1"/>
    <col min="5899" max="5899" width="13.453125" style="1" bestFit="1" customWidth="1"/>
    <col min="5900" max="5900" width="10.08984375" style="1" bestFit="1" customWidth="1"/>
    <col min="5901" max="5901" width="5.08984375" style="1" bestFit="1" customWidth="1"/>
    <col min="5902" max="5902" width="7.54296875" style="1" bestFit="1" customWidth="1"/>
    <col min="5903" max="5903" width="29.54296875" style="1" customWidth="1"/>
    <col min="5904" max="5904" width="7.6328125" style="1" bestFit="1" customWidth="1"/>
    <col min="5905" max="5905" width="4.453125" style="1" bestFit="1" customWidth="1"/>
    <col min="5906" max="5906" width="7.08984375" style="1" bestFit="1" customWidth="1"/>
    <col min="5907" max="5907" width="28.453125" style="1" customWidth="1"/>
    <col min="5908" max="5908" width="4.54296875" style="1" customWidth="1"/>
    <col min="5909" max="5909" width="3.54296875" style="1" bestFit="1" customWidth="1"/>
    <col min="5910" max="5910" width="7.6328125" style="1" bestFit="1" customWidth="1"/>
    <col min="5911" max="5911" width="10.453125" style="1" bestFit="1" customWidth="1"/>
    <col min="5912" max="5912" width="30.90625" style="1" customWidth="1"/>
    <col min="5913" max="5913" width="5.6328125" style="1" customWidth="1"/>
    <col min="5914" max="5914" width="5.54296875" style="1" customWidth="1"/>
    <col min="5915" max="5915" width="18.08984375" style="1" bestFit="1" customWidth="1"/>
    <col min="5916" max="5916" width="3.453125" style="1" bestFit="1" customWidth="1"/>
    <col min="5917" max="5917" width="3.08984375" style="1" bestFit="1" customWidth="1"/>
    <col min="5918" max="6144" width="15.6328125" style="1"/>
    <col min="6145" max="6145" width="15.90625" style="1" bestFit="1" customWidth="1"/>
    <col min="6146" max="6146" width="15.90625" style="1" customWidth="1"/>
    <col min="6147" max="6147" width="24.36328125" style="1" bestFit="1" customWidth="1"/>
    <col min="6148" max="6148" width="12.08984375" style="1" bestFit="1" customWidth="1"/>
    <col min="6149" max="6149" width="8.90625" style="1" bestFit="1" customWidth="1"/>
    <col min="6150" max="6150" width="15.08984375" style="1" bestFit="1" customWidth="1"/>
    <col min="6151" max="6151" width="12.54296875" style="1" bestFit="1" customWidth="1"/>
    <col min="6152" max="6152" width="8.453125" style="1" bestFit="1" customWidth="1"/>
    <col min="6153" max="6153" width="13.36328125" style="1" bestFit="1" customWidth="1"/>
    <col min="6154" max="6154" width="14.6328125" style="1" bestFit="1" customWidth="1"/>
    <col min="6155" max="6155" width="13.453125" style="1" bestFit="1" customWidth="1"/>
    <col min="6156" max="6156" width="10.08984375" style="1" bestFit="1" customWidth="1"/>
    <col min="6157" max="6157" width="5.08984375" style="1" bestFit="1" customWidth="1"/>
    <col min="6158" max="6158" width="7.54296875" style="1" bestFit="1" customWidth="1"/>
    <col min="6159" max="6159" width="29.54296875" style="1" customWidth="1"/>
    <col min="6160" max="6160" width="7.6328125" style="1" bestFit="1" customWidth="1"/>
    <col min="6161" max="6161" width="4.453125" style="1" bestFit="1" customWidth="1"/>
    <col min="6162" max="6162" width="7.08984375" style="1" bestFit="1" customWidth="1"/>
    <col min="6163" max="6163" width="28.453125" style="1" customWidth="1"/>
    <col min="6164" max="6164" width="4.54296875" style="1" customWidth="1"/>
    <col min="6165" max="6165" width="3.54296875" style="1" bestFit="1" customWidth="1"/>
    <col min="6166" max="6166" width="7.6328125" style="1" bestFit="1" customWidth="1"/>
    <col min="6167" max="6167" width="10.453125" style="1" bestFit="1" customWidth="1"/>
    <col min="6168" max="6168" width="30.90625" style="1" customWidth="1"/>
    <col min="6169" max="6169" width="5.6328125" style="1" customWidth="1"/>
    <col min="6170" max="6170" width="5.54296875" style="1" customWidth="1"/>
    <col min="6171" max="6171" width="18.08984375" style="1" bestFit="1" customWidth="1"/>
    <col min="6172" max="6172" width="3.453125" style="1" bestFit="1" customWidth="1"/>
    <col min="6173" max="6173" width="3.08984375" style="1" bestFit="1" customWidth="1"/>
    <col min="6174" max="6400" width="15.6328125" style="1"/>
    <col min="6401" max="6401" width="15.90625" style="1" bestFit="1" customWidth="1"/>
    <col min="6402" max="6402" width="15.90625" style="1" customWidth="1"/>
    <col min="6403" max="6403" width="24.36328125" style="1" bestFit="1" customWidth="1"/>
    <col min="6404" max="6404" width="12.08984375" style="1" bestFit="1" customWidth="1"/>
    <col min="6405" max="6405" width="8.90625" style="1" bestFit="1" customWidth="1"/>
    <col min="6406" max="6406" width="15.08984375" style="1" bestFit="1" customWidth="1"/>
    <col min="6407" max="6407" width="12.54296875" style="1" bestFit="1" customWidth="1"/>
    <col min="6408" max="6408" width="8.453125" style="1" bestFit="1" customWidth="1"/>
    <col min="6409" max="6409" width="13.36328125" style="1" bestFit="1" customWidth="1"/>
    <col min="6410" max="6410" width="14.6328125" style="1" bestFit="1" customWidth="1"/>
    <col min="6411" max="6411" width="13.453125" style="1" bestFit="1" customWidth="1"/>
    <col min="6412" max="6412" width="10.08984375" style="1" bestFit="1" customWidth="1"/>
    <col min="6413" max="6413" width="5.08984375" style="1" bestFit="1" customWidth="1"/>
    <col min="6414" max="6414" width="7.54296875" style="1" bestFit="1" customWidth="1"/>
    <col min="6415" max="6415" width="29.54296875" style="1" customWidth="1"/>
    <col min="6416" max="6416" width="7.6328125" style="1" bestFit="1" customWidth="1"/>
    <col min="6417" max="6417" width="4.453125" style="1" bestFit="1" customWidth="1"/>
    <col min="6418" max="6418" width="7.08984375" style="1" bestFit="1" customWidth="1"/>
    <col min="6419" max="6419" width="28.453125" style="1" customWidth="1"/>
    <col min="6420" max="6420" width="4.54296875" style="1" customWidth="1"/>
    <col min="6421" max="6421" width="3.54296875" style="1" bestFit="1" customWidth="1"/>
    <col min="6422" max="6422" width="7.6328125" style="1" bestFit="1" customWidth="1"/>
    <col min="6423" max="6423" width="10.453125" style="1" bestFit="1" customWidth="1"/>
    <col min="6424" max="6424" width="30.90625" style="1" customWidth="1"/>
    <col min="6425" max="6425" width="5.6328125" style="1" customWidth="1"/>
    <col min="6426" max="6426" width="5.54296875" style="1" customWidth="1"/>
    <col min="6427" max="6427" width="18.08984375" style="1" bestFit="1" customWidth="1"/>
    <col min="6428" max="6428" width="3.453125" style="1" bestFit="1" customWidth="1"/>
    <col min="6429" max="6429" width="3.08984375" style="1" bestFit="1" customWidth="1"/>
    <col min="6430" max="6656" width="15.6328125" style="1"/>
    <col min="6657" max="6657" width="15.90625" style="1" bestFit="1" customWidth="1"/>
    <col min="6658" max="6658" width="15.90625" style="1" customWidth="1"/>
    <col min="6659" max="6659" width="24.36328125" style="1" bestFit="1" customWidth="1"/>
    <col min="6660" max="6660" width="12.08984375" style="1" bestFit="1" customWidth="1"/>
    <col min="6661" max="6661" width="8.90625" style="1" bestFit="1" customWidth="1"/>
    <col min="6662" max="6662" width="15.08984375" style="1" bestFit="1" customWidth="1"/>
    <col min="6663" max="6663" width="12.54296875" style="1" bestFit="1" customWidth="1"/>
    <col min="6664" max="6664" width="8.453125" style="1" bestFit="1" customWidth="1"/>
    <col min="6665" max="6665" width="13.36328125" style="1" bestFit="1" customWidth="1"/>
    <col min="6666" max="6666" width="14.6328125" style="1" bestFit="1" customWidth="1"/>
    <col min="6667" max="6667" width="13.453125" style="1" bestFit="1" customWidth="1"/>
    <col min="6668" max="6668" width="10.08984375" style="1" bestFit="1" customWidth="1"/>
    <col min="6669" max="6669" width="5.08984375" style="1" bestFit="1" customWidth="1"/>
    <col min="6670" max="6670" width="7.54296875" style="1" bestFit="1" customWidth="1"/>
    <col min="6671" max="6671" width="29.54296875" style="1" customWidth="1"/>
    <col min="6672" max="6672" width="7.6328125" style="1" bestFit="1" customWidth="1"/>
    <col min="6673" max="6673" width="4.453125" style="1" bestFit="1" customWidth="1"/>
    <col min="6674" max="6674" width="7.08984375" style="1" bestFit="1" customWidth="1"/>
    <col min="6675" max="6675" width="28.453125" style="1" customWidth="1"/>
    <col min="6676" max="6676" width="4.54296875" style="1" customWidth="1"/>
    <col min="6677" max="6677" width="3.54296875" style="1" bestFit="1" customWidth="1"/>
    <col min="6678" max="6678" width="7.6328125" style="1" bestFit="1" customWidth="1"/>
    <col min="6679" max="6679" width="10.453125" style="1" bestFit="1" customWidth="1"/>
    <col min="6680" max="6680" width="30.90625" style="1" customWidth="1"/>
    <col min="6681" max="6681" width="5.6328125" style="1" customWidth="1"/>
    <col min="6682" max="6682" width="5.54296875" style="1" customWidth="1"/>
    <col min="6683" max="6683" width="18.08984375" style="1" bestFit="1" customWidth="1"/>
    <col min="6684" max="6684" width="3.453125" style="1" bestFit="1" customWidth="1"/>
    <col min="6685" max="6685" width="3.08984375" style="1" bestFit="1" customWidth="1"/>
    <col min="6686" max="6912" width="15.6328125" style="1"/>
    <col min="6913" max="6913" width="15.90625" style="1" bestFit="1" customWidth="1"/>
    <col min="6914" max="6914" width="15.90625" style="1" customWidth="1"/>
    <col min="6915" max="6915" width="24.36328125" style="1" bestFit="1" customWidth="1"/>
    <col min="6916" max="6916" width="12.08984375" style="1" bestFit="1" customWidth="1"/>
    <col min="6917" max="6917" width="8.90625" style="1" bestFit="1" customWidth="1"/>
    <col min="6918" max="6918" width="15.08984375" style="1" bestFit="1" customWidth="1"/>
    <col min="6919" max="6919" width="12.54296875" style="1" bestFit="1" customWidth="1"/>
    <col min="6920" max="6920" width="8.453125" style="1" bestFit="1" customWidth="1"/>
    <col min="6921" max="6921" width="13.36328125" style="1" bestFit="1" customWidth="1"/>
    <col min="6922" max="6922" width="14.6328125" style="1" bestFit="1" customWidth="1"/>
    <col min="6923" max="6923" width="13.453125" style="1" bestFit="1" customWidth="1"/>
    <col min="6924" max="6924" width="10.08984375" style="1" bestFit="1" customWidth="1"/>
    <col min="6925" max="6925" width="5.08984375" style="1" bestFit="1" customWidth="1"/>
    <col min="6926" max="6926" width="7.54296875" style="1" bestFit="1" customWidth="1"/>
    <col min="6927" max="6927" width="29.54296875" style="1" customWidth="1"/>
    <col min="6928" max="6928" width="7.6328125" style="1" bestFit="1" customWidth="1"/>
    <col min="6929" max="6929" width="4.453125" style="1" bestFit="1" customWidth="1"/>
    <col min="6930" max="6930" width="7.08984375" style="1" bestFit="1" customWidth="1"/>
    <col min="6931" max="6931" width="28.453125" style="1" customWidth="1"/>
    <col min="6932" max="6932" width="4.54296875" style="1" customWidth="1"/>
    <col min="6933" max="6933" width="3.54296875" style="1" bestFit="1" customWidth="1"/>
    <col min="6934" max="6934" width="7.6328125" style="1" bestFit="1" customWidth="1"/>
    <col min="6935" max="6935" width="10.453125" style="1" bestFit="1" customWidth="1"/>
    <col min="6936" max="6936" width="30.90625" style="1" customWidth="1"/>
    <col min="6937" max="6937" width="5.6328125" style="1" customWidth="1"/>
    <col min="6938" max="6938" width="5.54296875" style="1" customWidth="1"/>
    <col min="6939" max="6939" width="18.08984375" style="1" bestFit="1" customWidth="1"/>
    <col min="6940" max="6940" width="3.453125" style="1" bestFit="1" customWidth="1"/>
    <col min="6941" max="6941" width="3.08984375" style="1" bestFit="1" customWidth="1"/>
    <col min="6942" max="7168" width="15.6328125" style="1"/>
    <col min="7169" max="7169" width="15.90625" style="1" bestFit="1" customWidth="1"/>
    <col min="7170" max="7170" width="15.90625" style="1" customWidth="1"/>
    <col min="7171" max="7171" width="24.36328125" style="1" bestFit="1" customWidth="1"/>
    <col min="7172" max="7172" width="12.08984375" style="1" bestFit="1" customWidth="1"/>
    <col min="7173" max="7173" width="8.90625" style="1" bestFit="1" customWidth="1"/>
    <col min="7174" max="7174" width="15.08984375" style="1" bestFit="1" customWidth="1"/>
    <col min="7175" max="7175" width="12.54296875" style="1" bestFit="1" customWidth="1"/>
    <col min="7176" max="7176" width="8.453125" style="1" bestFit="1" customWidth="1"/>
    <col min="7177" max="7177" width="13.36328125" style="1" bestFit="1" customWidth="1"/>
    <col min="7178" max="7178" width="14.6328125" style="1" bestFit="1" customWidth="1"/>
    <col min="7179" max="7179" width="13.453125" style="1" bestFit="1" customWidth="1"/>
    <col min="7180" max="7180" width="10.08984375" style="1" bestFit="1" customWidth="1"/>
    <col min="7181" max="7181" width="5.08984375" style="1" bestFit="1" customWidth="1"/>
    <col min="7182" max="7182" width="7.54296875" style="1" bestFit="1" customWidth="1"/>
    <col min="7183" max="7183" width="29.54296875" style="1" customWidth="1"/>
    <col min="7184" max="7184" width="7.6328125" style="1" bestFit="1" customWidth="1"/>
    <col min="7185" max="7185" width="4.453125" style="1" bestFit="1" customWidth="1"/>
    <col min="7186" max="7186" width="7.08984375" style="1" bestFit="1" customWidth="1"/>
    <col min="7187" max="7187" width="28.453125" style="1" customWidth="1"/>
    <col min="7188" max="7188" width="4.54296875" style="1" customWidth="1"/>
    <col min="7189" max="7189" width="3.54296875" style="1" bestFit="1" customWidth="1"/>
    <col min="7190" max="7190" width="7.6328125" style="1" bestFit="1" customWidth="1"/>
    <col min="7191" max="7191" width="10.453125" style="1" bestFit="1" customWidth="1"/>
    <col min="7192" max="7192" width="30.90625" style="1" customWidth="1"/>
    <col min="7193" max="7193" width="5.6328125" style="1" customWidth="1"/>
    <col min="7194" max="7194" width="5.54296875" style="1" customWidth="1"/>
    <col min="7195" max="7195" width="18.08984375" style="1" bestFit="1" customWidth="1"/>
    <col min="7196" max="7196" width="3.453125" style="1" bestFit="1" customWidth="1"/>
    <col min="7197" max="7197" width="3.08984375" style="1" bestFit="1" customWidth="1"/>
    <col min="7198" max="7424" width="15.6328125" style="1"/>
    <col min="7425" max="7425" width="15.90625" style="1" bestFit="1" customWidth="1"/>
    <col min="7426" max="7426" width="15.90625" style="1" customWidth="1"/>
    <col min="7427" max="7427" width="24.36328125" style="1" bestFit="1" customWidth="1"/>
    <col min="7428" max="7428" width="12.08984375" style="1" bestFit="1" customWidth="1"/>
    <col min="7429" max="7429" width="8.90625" style="1" bestFit="1" customWidth="1"/>
    <col min="7430" max="7430" width="15.08984375" style="1" bestFit="1" customWidth="1"/>
    <col min="7431" max="7431" width="12.54296875" style="1" bestFit="1" customWidth="1"/>
    <col min="7432" max="7432" width="8.453125" style="1" bestFit="1" customWidth="1"/>
    <col min="7433" max="7433" width="13.36328125" style="1" bestFit="1" customWidth="1"/>
    <col min="7434" max="7434" width="14.6328125" style="1" bestFit="1" customWidth="1"/>
    <col min="7435" max="7435" width="13.453125" style="1" bestFit="1" customWidth="1"/>
    <col min="7436" max="7436" width="10.08984375" style="1" bestFit="1" customWidth="1"/>
    <col min="7437" max="7437" width="5.08984375" style="1" bestFit="1" customWidth="1"/>
    <col min="7438" max="7438" width="7.54296875" style="1" bestFit="1" customWidth="1"/>
    <col min="7439" max="7439" width="29.54296875" style="1" customWidth="1"/>
    <col min="7440" max="7440" width="7.6328125" style="1" bestFit="1" customWidth="1"/>
    <col min="7441" max="7441" width="4.453125" style="1" bestFit="1" customWidth="1"/>
    <col min="7442" max="7442" width="7.08984375" style="1" bestFit="1" customWidth="1"/>
    <col min="7443" max="7443" width="28.453125" style="1" customWidth="1"/>
    <col min="7444" max="7444" width="4.54296875" style="1" customWidth="1"/>
    <col min="7445" max="7445" width="3.54296875" style="1" bestFit="1" customWidth="1"/>
    <col min="7446" max="7446" width="7.6328125" style="1" bestFit="1" customWidth="1"/>
    <col min="7447" max="7447" width="10.453125" style="1" bestFit="1" customWidth="1"/>
    <col min="7448" max="7448" width="30.90625" style="1" customWidth="1"/>
    <col min="7449" max="7449" width="5.6328125" style="1" customWidth="1"/>
    <col min="7450" max="7450" width="5.54296875" style="1" customWidth="1"/>
    <col min="7451" max="7451" width="18.08984375" style="1" bestFit="1" customWidth="1"/>
    <col min="7452" max="7452" width="3.453125" style="1" bestFit="1" customWidth="1"/>
    <col min="7453" max="7453" width="3.08984375" style="1" bestFit="1" customWidth="1"/>
    <col min="7454" max="7680" width="15.6328125" style="1"/>
    <col min="7681" max="7681" width="15.90625" style="1" bestFit="1" customWidth="1"/>
    <col min="7682" max="7682" width="15.90625" style="1" customWidth="1"/>
    <col min="7683" max="7683" width="24.36328125" style="1" bestFit="1" customWidth="1"/>
    <col min="7684" max="7684" width="12.08984375" style="1" bestFit="1" customWidth="1"/>
    <col min="7685" max="7685" width="8.90625" style="1" bestFit="1" customWidth="1"/>
    <col min="7686" max="7686" width="15.08984375" style="1" bestFit="1" customWidth="1"/>
    <col min="7687" max="7687" width="12.54296875" style="1" bestFit="1" customWidth="1"/>
    <col min="7688" max="7688" width="8.453125" style="1" bestFit="1" customWidth="1"/>
    <col min="7689" max="7689" width="13.36328125" style="1" bestFit="1" customWidth="1"/>
    <col min="7690" max="7690" width="14.6328125" style="1" bestFit="1" customWidth="1"/>
    <col min="7691" max="7691" width="13.453125" style="1" bestFit="1" customWidth="1"/>
    <col min="7692" max="7692" width="10.08984375" style="1" bestFit="1" customWidth="1"/>
    <col min="7693" max="7693" width="5.08984375" style="1" bestFit="1" customWidth="1"/>
    <col min="7694" max="7694" width="7.54296875" style="1" bestFit="1" customWidth="1"/>
    <col min="7695" max="7695" width="29.54296875" style="1" customWidth="1"/>
    <col min="7696" max="7696" width="7.6328125" style="1" bestFit="1" customWidth="1"/>
    <col min="7697" max="7697" width="4.453125" style="1" bestFit="1" customWidth="1"/>
    <col min="7698" max="7698" width="7.08984375" style="1" bestFit="1" customWidth="1"/>
    <col min="7699" max="7699" width="28.453125" style="1" customWidth="1"/>
    <col min="7700" max="7700" width="4.54296875" style="1" customWidth="1"/>
    <col min="7701" max="7701" width="3.54296875" style="1" bestFit="1" customWidth="1"/>
    <col min="7702" max="7702" width="7.6328125" style="1" bestFit="1" customWidth="1"/>
    <col min="7703" max="7703" width="10.453125" style="1" bestFit="1" customWidth="1"/>
    <col min="7704" max="7704" width="30.90625" style="1" customWidth="1"/>
    <col min="7705" max="7705" width="5.6328125" style="1" customWidth="1"/>
    <col min="7706" max="7706" width="5.54296875" style="1" customWidth="1"/>
    <col min="7707" max="7707" width="18.08984375" style="1" bestFit="1" customWidth="1"/>
    <col min="7708" max="7708" width="3.453125" style="1" bestFit="1" customWidth="1"/>
    <col min="7709" max="7709" width="3.08984375" style="1" bestFit="1" customWidth="1"/>
    <col min="7710" max="7936" width="15.6328125" style="1"/>
    <col min="7937" max="7937" width="15.90625" style="1" bestFit="1" customWidth="1"/>
    <col min="7938" max="7938" width="15.90625" style="1" customWidth="1"/>
    <col min="7939" max="7939" width="24.36328125" style="1" bestFit="1" customWidth="1"/>
    <col min="7940" max="7940" width="12.08984375" style="1" bestFit="1" customWidth="1"/>
    <col min="7941" max="7941" width="8.90625" style="1" bestFit="1" customWidth="1"/>
    <col min="7942" max="7942" width="15.08984375" style="1" bestFit="1" customWidth="1"/>
    <col min="7943" max="7943" width="12.54296875" style="1" bestFit="1" customWidth="1"/>
    <col min="7944" max="7944" width="8.453125" style="1" bestFit="1" customWidth="1"/>
    <col min="7945" max="7945" width="13.36328125" style="1" bestFit="1" customWidth="1"/>
    <col min="7946" max="7946" width="14.6328125" style="1" bestFit="1" customWidth="1"/>
    <col min="7947" max="7947" width="13.453125" style="1" bestFit="1" customWidth="1"/>
    <col min="7948" max="7948" width="10.08984375" style="1" bestFit="1" customWidth="1"/>
    <col min="7949" max="7949" width="5.08984375" style="1" bestFit="1" customWidth="1"/>
    <col min="7950" max="7950" width="7.54296875" style="1" bestFit="1" customWidth="1"/>
    <col min="7951" max="7951" width="29.54296875" style="1" customWidth="1"/>
    <col min="7952" max="7952" width="7.6328125" style="1" bestFit="1" customWidth="1"/>
    <col min="7953" max="7953" width="4.453125" style="1" bestFit="1" customWidth="1"/>
    <col min="7954" max="7954" width="7.08984375" style="1" bestFit="1" customWidth="1"/>
    <col min="7955" max="7955" width="28.453125" style="1" customWidth="1"/>
    <col min="7956" max="7956" width="4.54296875" style="1" customWidth="1"/>
    <col min="7957" max="7957" width="3.54296875" style="1" bestFit="1" customWidth="1"/>
    <col min="7958" max="7958" width="7.6328125" style="1" bestFit="1" customWidth="1"/>
    <col min="7959" max="7959" width="10.453125" style="1" bestFit="1" customWidth="1"/>
    <col min="7960" max="7960" width="30.90625" style="1" customWidth="1"/>
    <col min="7961" max="7961" width="5.6328125" style="1" customWidth="1"/>
    <col min="7962" max="7962" width="5.54296875" style="1" customWidth="1"/>
    <col min="7963" max="7963" width="18.08984375" style="1" bestFit="1" customWidth="1"/>
    <col min="7964" max="7964" width="3.453125" style="1" bestFit="1" customWidth="1"/>
    <col min="7965" max="7965" width="3.08984375" style="1" bestFit="1" customWidth="1"/>
    <col min="7966" max="8192" width="15.6328125" style="1"/>
    <col min="8193" max="8193" width="15.90625" style="1" bestFit="1" customWidth="1"/>
    <col min="8194" max="8194" width="15.90625" style="1" customWidth="1"/>
    <col min="8195" max="8195" width="24.36328125" style="1" bestFit="1" customWidth="1"/>
    <col min="8196" max="8196" width="12.08984375" style="1" bestFit="1" customWidth="1"/>
    <col min="8197" max="8197" width="8.90625" style="1" bestFit="1" customWidth="1"/>
    <col min="8198" max="8198" width="15.08984375" style="1" bestFit="1" customWidth="1"/>
    <col min="8199" max="8199" width="12.54296875" style="1" bestFit="1" customWidth="1"/>
    <col min="8200" max="8200" width="8.453125" style="1" bestFit="1" customWidth="1"/>
    <col min="8201" max="8201" width="13.36328125" style="1" bestFit="1" customWidth="1"/>
    <col min="8202" max="8202" width="14.6328125" style="1" bestFit="1" customWidth="1"/>
    <col min="8203" max="8203" width="13.453125" style="1" bestFit="1" customWidth="1"/>
    <col min="8204" max="8204" width="10.08984375" style="1" bestFit="1" customWidth="1"/>
    <col min="8205" max="8205" width="5.08984375" style="1" bestFit="1" customWidth="1"/>
    <col min="8206" max="8206" width="7.54296875" style="1" bestFit="1" customWidth="1"/>
    <col min="8207" max="8207" width="29.54296875" style="1" customWidth="1"/>
    <col min="8208" max="8208" width="7.6328125" style="1" bestFit="1" customWidth="1"/>
    <col min="8209" max="8209" width="4.453125" style="1" bestFit="1" customWidth="1"/>
    <col min="8210" max="8210" width="7.08984375" style="1" bestFit="1" customWidth="1"/>
    <col min="8211" max="8211" width="28.453125" style="1" customWidth="1"/>
    <col min="8212" max="8212" width="4.54296875" style="1" customWidth="1"/>
    <col min="8213" max="8213" width="3.54296875" style="1" bestFit="1" customWidth="1"/>
    <col min="8214" max="8214" width="7.6328125" style="1" bestFit="1" customWidth="1"/>
    <col min="8215" max="8215" width="10.453125" style="1" bestFit="1" customWidth="1"/>
    <col min="8216" max="8216" width="30.90625" style="1" customWidth="1"/>
    <col min="8217" max="8217" width="5.6328125" style="1" customWidth="1"/>
    <col min="8218" max="8218" width="5.54296875" style="1" customWidth="1"/>
    <col min="8219" max="8219" width="18.08984375" style="1" bestFit="1" customWidth="1"/>
    <col min="8220" max="8220" width="3.453125" style="1" bestFit="1" customWidth="1"/>
    <col min="8221" max="8221" width="3.08984375" style="1" bestFit="1" customWidth="1"/>
    <col min="8222" max="8448" width="15.6328125" style="1"/>
    <col min="8449" max="8449" width="15.90625" style="1" bestFit="1" customWidth="1"/>
    <col min="8450" max="8450" width="15.90625" style="1" customWidth="1"/>
    <col min="8451" max="8451" width="24.36328125" style="1" bestFit="1" customWidth="1"/>
    <col min="8452" max="8452" width="12.08984375" style="1" bestFit="1" customWidth="1"/>
    <col min="8453" max="8453" width="8.90625" style="1" bestFit="1" customWidth="1"/>
    <col min="8454" max="8454" width="15.08984375" style="1" bestFit="1" customWidth="1"/>
    <col min="8455" max="8455" width="12.54296875" style="1" bestFit="1" customWidth="1"/>
    <col min="8456" max="8456" width="8.453125" style="1" bestFit="1" customWidth="1"/>
    <col min="8457" max="8457" width="13.36328125" style="1" bestFit="1" customWidth="1"/>
    <col min="8458" max="8458" width="14.6328125" style="1" bestFit="1" customWidth="1"/>
    <col min="8459" max="8459" width="13.453125" style="1" bestFit="1" customWidth="1"/>
    <col min="8460" max="8460" width="10.08984375" style="1" bestFit="1" customWidth="1"/>
    <col min="8461" max="8461" width="5.08984375" style="1" bestFit="1" customWidth="1"/>
    <col min="8462" max="8462" width="7.54296875" style="1" bestFit="1" customWidth="1"/>
    <col min="8463" max="8463" width="29.54296875" style="1" customWidth="1"/>
    <col min="8464" max="8464" width="7.6328125" style="1" bestFit="1" customWidth="1"/>
    <col min="8465" max="8465" width="4.453125" style="1" bestFit="1" customWidth="1"/>
    <col min="8466" max="8466" width="7.08984375" style="1" bestFit="1" customWidth="1"/>
    <col min="8467" max="8467" width="28.453125" style="1" customWidth="1"/>
    <col min="8468" max="8468" width="4.54296875" style="1" customWidth="1"/>
    <col min="8469" max="8469" width="3.54296875" style="1" bestFit="1" customWidth="1"/>
    <col min="8470" max="8470" width="7.6328125" style="1" bestFit="1" customWidth="1"/>
    <col min="8471" max="8471" width="10.453125" style="1" bestFit="1" customWidth="1"/>
    <col min="8472" max="8472" width="30.90625" style="1" customWidth="1"/>
    <col min="8473" max="8473" width="5.6328125" style="1" customWidth="1"/>
    <col min="8474" max="8474" width="5.54296875" style="1" customWidth="1"/>
    <col min="8475" max="8475" width="18.08984375" style="1" bestFit="1" customWidth="1"/>
    <col min="8476" max="8476" width="3.453125" style="1" bestFit="1" customWidth="1"/>
    <col min="8477" max="8477" width="3.08984375" style="1" bestFit="1" customWidth="1"/>
    <col min="8478" max="8704" width="15.6328125" style="1"/>
    <col min="8705" max="8705" width="15.90625" style="1" bestFit="1" customWidth="1"/>
    <col min="8706" max="8706" width="15.90625" style="1" customWidth="1"/>
    <col min="8707" max="8707" width="24.36328125" style="1" bestFit="1" customWidth="1"/>
    <col min="8708" max="8708" width="12.08984375" style="1" bestFit="1" customWidth="1"/>
    <col min="8709" max="8709" width="8.90625" style="1" bestFit="1" customWidth="1"/>
    <col min="8710" max="8710" width="15.08984375" style="1" bestFit="1" customWidth="1"/>
    <col min="8711" max="8711" width="12.54296875" style="1" bestFit="1" customWidth="1"/>
    <col min="8712" max="8712" width="8.453125" style="1" bestFit="1" customWidth="1"/>
    <col min="8713" max="8713" width="13.36328125" style="1" bestFit="1" customWidth="1"/>
    <col min="8714" max="8714" width="14.6328125" style="1" bestFit="1" customWidth="1"/>
    <col min="8715" max="8715" width="13.453125" style="1" bestFit="1" customWidth="1"/>
    <col min="8716" max="8716" width="10.08984375" style="1" bestFit="1" customWidth="1"/>
    <col min="8717" max="8717" width="5.08984375" style="1" bestFit="1" customWidth="1"/>
    <col min="8718" max="8718" width="7.54296875" style="1" bestFit="1" customWidth="1"/>
    <col min="8719" max="8719" width="29.54296875" style="1" customWidth="1"/>
    <col min="8720" max="8720" width="7.6328125" style="1" bestFit="1" customWidth="1"/>
    <col min="8721" max="8721" width="4.453125" style="1" bestFit="1" customWidth="1"/>
    <col min="8722" max="8722" width="7.08984375" style="1" bestFit="1" customWidth="1"/>
    <col min="8723" max="8723" width="28.453125" style="1" customWidth="1"/>
    <col min="8724" max="8724" width="4.54296875" style="1" customWidth="1"/>
    <col min="8725" max="8725" width="3.54296875" style="1" bestFit="1" customWidth="1"/>
    <col min="8726" max="8726" width="7.6328125" style="1" bestFit="1" customWidth="1"/>
    <col min="8727" max="8727" width="10.453125" style="1" bestFit="1" customWidth="1"/>
    <col min="8728" max="8728" width="30.90625" style="1" customWidth="1"/>
    <col min="8729" max="8729" width="5.6328125" style="1" customWidth="1"/>
    <col min="8730" max="8730" width="5.54296875" style="1" customWidth="1"/>
    <col min="8731" max="8731" width="18.08984375" style="1" bestFit="1" customWidth="1"/>
    <col min="8732" max="8732" width="3.453125" style="1" bestFit="1" customWidth="1"/>
    <col min="8733" max="8733" width="3.08984375" style="1" bestFit="1" customWidth="1"/>
    <col min="8734" max="8960" width="15.6328125" style="1"/>
    <col min="8961" max="8961" width="15.90625" style="1" bestFit="1" customWidth="1"/>
    <col min="8962" max="8962" width="15.90625" style="1" customWidth="1"/>
    <col min="8963" max="8963" width="24.36328125" style="1" bestFit="1" customWidth="1"/>
    <col min="8964" max="8964" width="12.08984375" style="1" bestFit="1" customWidth="1"/>
    <col min="8965" max="8965" width="8.90625" style="1" bestFit="1" customWidth="1"/>
    <col min="8966" max="8966" width="15.08984375" style="1" bestFit="1" customWidth="1"/>
    <col min="8967" max="8967" width="12.54296875" style="1" bestFit="1" customWidth="1"/>
    <col min="8968" max="8968" width="8.453125" style="1" bestFit="1" customWidth="1"/>
    <col min="8969" max="8969" width="13.36328125" style="1" bestFit="1" customWidth="1"/>
    <col min="8970" max="8970" width="14.6328125" style="1" bestFit="1" customWidth="1"/>
    <col min="8971" max="8971" width="13.453125" style="1" bestFit="1" customWidth="1"/>
    <col min="8972" max="8972" width="10.08984375" style="1" bestFit="1" customWidth="1"/>
    <col min="8973" max="8973" width="5.08984375" style="1" bestFit="1" customWidth="1"/>
    <col min="8974" max="8974" width="7.54296875" style="1" bestFit="1" customWidth="1"/>
    <col min="8975" max="8975" width="29.54296875" style="1" customWidth="1"/>
    <col min="8976" max="8976" width="7.6328125" style="1" bestFit="1" customWidth="1"/>
    <col min="8977" max="8977" width="4.453125" style="1" bestFit="1" customWidth="1"/>
    <col min="8978" max="8978" width="7.08984375" style="1" bestFit="1" customWidth="1"/>
    <col min="8979" max="8979" width="28.453125" style="1" customWidth="1"/>
    <col min="8980" max="8980" width="4.54296875" style="1" customWidth="1"/>
    <col min="8981" max="8981" width="3.54296875" style="1" bestFit="1" customWidth="1"/>
    <col min="8982" max="8982" width="7.6328125" style="1" bestFit="1" customWidth="1"/>
    <col min="8983" max="8983" width="10.453125" style="1" bestFit="1" customWidth="1"/>
    <col min="8984" max="8984" width="30.90625" style="1" customWidth="1"/>
    <col min="8985" max="8985" width="5.6328125" style="1" customWidth="1"/>
    <col min="8986" max="8986" width="5.54296875" style="1" customWidth="1"/>
    <col min="8987" max="8987" width="18.08984375" style="1" bestFit="1" customWidth="1"/>
    <col min="8988" max="8988" width="3.453125" style="1" bestFit="1" customWidth="1"/>
    <col min="8989" max="8989" width="3.08984375" style="1" bestFit="1" customWidth="1"/>
    <col min="8990" max="9216" width="15.6328125" style="1"/>
    <col min="9217" max="9217" width="15.90625" style="1" bestFit="1" customWidth="1"/>
    <col min="9218" max="9218" width="15.90625" style="1" customWidth="1"/>
    <col min="9219" max="9219" width="24.36328125" style="1" bestFit="1" customWidth="1"/>
    <col min="9220" max="9220" width="12.08984375" style="1" bestFit="1" customWidth="1"/>
    <col min="9221" max="9221" width="8.90625" style="1" bestFit="1" customWidth="1"/>
    <col min="9222" max="9222" width="15.08984375" style="1" bestFit="1" customWidth="1"/>
    <col min="9223" max="9223" width="12.54296875" style="1" bestFit="1" customWidth="1"/>
    <col min="9224" max="9224" width="8.453125" style="1" bestFit="1" customWidth="1"/>
    <col min="9225" max="9225" width="13.36328125" style="1" bestFit="1" customWidth="1"/>
    <col min="9226" max="9226" width="14.6328125" style="1" bestFit="1" customWidth="1"/>
    <col min="9227" max="9227" width="13.453125" style="1" bestFit="1" customWidth="1"/>
    <col min="9228" max="9228" width="10.08984375" style="1" bestFit="1" customWidth="1"/>
    <col min="9229" max="9229" width="5.08984375" style="1" bestFit="1" customWidth="1"/>
    <col min="9230" max="9230" width="7.54296875" style="1" bestFit="1" customWidth="1"/>
    <col min="9231" max="9231" width="29.54296875" style="1" customWidth="1"/>
    <col min="9232" max="9232" width="7.6328125" style="1" bestFit="1" customWidth="1"/>
    <col min="9233" max="9233" width="4.453125" style="1" bestFit="1" customWidth="1"/>
    <col min="9234" max="9234" width="7.08984375" style="1" bestFit="1" customWidth="1"/>
    <col min="9235" max="9235" width="28.453125" style="1" customWidth="1"/>
    <col min="9236" max="9236" width="4.54296875" style="1" customWidth="1"/>
    <col min="9237" max="9237" width="3.54296875" style="1" bestFit="1" customWidth="1"/>
    <col min="9238" max="9238" width="7.6328125" style="1" bestFit="1" customWidth="1"/>
    <col min="9239" max="9239" width="10.453125" style="1" bestFit="1" customWidth="1"/>
    <col min="9240" max="9240" width="30.90625" style="1" customWidth="1"/>
    <col min="9241" max="9241" width="5.6328125" style="1" customWidth="1"/>
    <col min="9242" max="9242" width="5.54296875" style="1" customWidth="1"/>
    <col min="9243" max="9243" width="18.08984375" style="1" bestFit="1" customWidth="1"/>
    <col min="9244" max="9244" width="3.453125" style="1" bestFit="1" customWidth="1"/>
    <col min="9245" max="9245" width="3.08984375" style="1" bestFit="1" customWidth="1"/>
    <col min="9246" max="9472" width="15.6328125" style="1"/>
    <col min="9473" max="9473" width="15.90625" style="1" bestFit="1" customWidth="1"/>
    <col min="9474" max="9474" width="15.90625" style="1" customWidth="1"/>
    <col min="9475" max="9475" width="24.36328125" style="1" bestFit="1" customWidth="1"/>
    <col min="9476" max="9476" width="12.08984375" style="1" bestFit="1" customWidth="1"/>
    <col min="9477" max="9477" width="8.90625" style="1" bestFit="1" customWidth="1"/>
    <col min="9478" max="9478" width="15.08984375" style="1" bestFit="1" customWidth="1"/>
    <col min="9479" max="9479" width="12.54296875" style="1" bestFit="1" customWidth="1"/>
    <col min="9480" max="9480" width="8.453125" style="1" bestFit="1" customWidth="1"/>
    <col min="9481" max="9481" width="13.36328125" style="1" bestFit="1" customWidth="1"/>
    <col min="9482" max="9482" width="14.6328125" style="1" bestFit="1" customWidth="1"/>
    <col min="9483" max="9483" width="13.453125" style="1" bestFit="1" customWidth="1"/>
    <col min="9484" max="9484" width="10.08984375" style="1" bestFit="1" customWidth="1"/>
    <col min="9485" max="9485" width="5.08984375" style="1" bestFit="1" customWidth="1"/>
    <col min="9486" max="9486" width="7.54296875" style="1" bestFit="1" customWidth="1"/>
    <col min="9487" max="9487" width="29.54296875" style="1" customWidth="1"/>
    <col min="9488" max="9488" width="7.6328125" style="1" bestFit="1" customWidth="1"/>
    <col min="9489" max="9489" width="4.453125" style="1" bestFit="1" customWidth="1"/>
    <col min="9490" max="9490" width="7.08984375" style="1" bestFit="1" customWidth="1"/>
    <col min="9491" max="9491" width="28.453125" style="1" customWidth="1"/>
    <col min="9492" max="9492" width="4.54296875" style="1" customWidth="1"/>
    <col min="9493" max="9493" width="3.54296875" style="1" bestFit="1" customWidth="1"/>
    <col min="9494" max="9494" width="7.6328125" style="1" bestFit="1" customWidth="1"/>
    <col min="9495" max="9495" width="10.453125" style="1" bestFit="1" customWidth="1"/>
    <col min="9496" max="9496" width="30.90625" style="1" customWidth="1"/>
    <col min="9497" max="9497" width="5.6328125" style="1" customWidth="1"/>
    <col min="9498" max="9498" width="5.54296875" style="1" customWidth="1"/>
    <col min="9499" max="9499" width="18.08984375" style="1" bestFit="1" customWidth="1"/>
    <col min="9500" max="9500" width="3.453125" style="1" bestFit="1" customWidth="1"/>
    <col min="9501" max="9501" width="3.08984375" style="1" bestFit="1" customWidth="1"/>
    <col min="9502" max="9728" width="15.6328125" style="1"/>
    <col min="9729" max="9729" width="15.90625" style="1" bestFit="1" customWidth="1"/>
    <col min="9730" max="9730" width="15.90625" style="1" customWidth="1"/>
    <col min="9731" max="9731" width="24.36328125" style="1" bestFit="1" customWidth="1"/>
    <col min="9732" max="9732" width="12.08984375" style="1" bestFit="1" customWidth="1"/>
    <col min="9733" max="9733" width="8.90625" style="1" bestFit="1" customWidth="1"/>
    <col min="9734" max="9734" width="15.08984375" style="1" bestFit="1" customWidth="1"/>
    <col min="9735" max="9735" width="12.54296875" style="1" bestFit="1" customWidth="1"/>
    <col min="9736" max="9736" width="8.453125" style="1" bestFit="1" customWidth="1"/>
    <col min="9737" max="9737" width="13.36328125" style="1" bestFit="1" customWidth="1"/>
    <col min="9738" max="9738" width="14.6328125" style="1" bestFit="1" customWidth="1"/>
    <col min="9739" max="9739" width="13.453125" style="1" bestFit="1" customWidth="1"/>
    <col min="9740" max="9740" width="10.08984375" style="1" bestFit="1" customWidth="1"/>
    <col min="9741" max="9741" width="5.08984375" style="1" bestFit="1" customWidth="1"/>
    <col min="9742" max="9742" width="7.54296875" style="1" bestFit="1" customWidth="1"/>
    <col min="9743" max="9743" width="29.54296875" style="1" customWidth="1"/>
    <col min="9744" max="9744" width="7.6328125" style="1" bestFit="1" customWidth="1"/>
    <col min="9745" max="9745" width="4.453125" style="1" bestFit="1" customWidth="1"/>
    <col min="9746" max="9746" width="7.08984375" style="1" bestFit="1" customWidth="1"/>
    <col min="9747" max="9747" width="28.453125" style="1" customWidth="1"/>
    <col min="9748" max="9748" width="4.54296875" style="1" customWidth="1"/>
    <col min="9749" max="9749" width="3.54296875" style="1" bestFit="1" customWidth="1"/>
    <col min="9750" max="9750" width="7.6328125" style="1" bestFit="1" customWidth="1"/>
    <col min="9751" max="9751" width="10.453125" style="1" bestFit="1" customWidth="1"/>
    <col min="9752" max="9752" width="30.90625" style="1" customWidth="1"/>
    <col min="9753" max="9753" width="5.6328125" style="1" customWidth="1"/>
    <col min="9754" max="9754" width="5.54296875" style="1" customWidth="1"/>
    <col min="9755" max="9755" width="18.08984375" style="1" bestFit="1" customWidth="1"/>
    <col min="9756" max="9756" width="3.453125" style="1" bestFit="1" customWidth="1"/>
    <col min="9757" max="9757" width="3.08984375" style="1" bestFit="1" customWidth="1"/>
    <col min="9758" max="9984" width="15.6328125" style="1"/>
    <col min="9985" max="9985" width="15.90625" style="1" bestFit="1" customWidth="1"/>
    <col min="9986" max="9986" width="15.90625" style="1" customWidth="1"/>
    <col min="9987" max="9987" width="24.36328125" style="1" bestFit="1" customWidth="1"/>
    <col min="9988" max="9988" width="12.08984375" style="1" bestFit="1" customWidth="1"/>
    <col min="9989" max="9989" width="8.90625" style="1" bestFit="1" customWidth="1"/>
    <col min="9990" max="9990" width="15.08984375" style="1" bestFit="1" customWidth="1"/>
    <col min="9991" max="9991" width="12.54296875" style="1" bestFit="1" customWidth="1"/>
    <col min="9992" max="9992" width="8.453125" style="1" bestFit="1" customWidth="1"/>
    <col min="9993" max="9993" width="13.36328125" style="1" bestFit="1" customWidth="1"/>
    <col min="9994" max="9994" width="14.6328125" style="1" bestFit="1" customWidth="1"/>
    <col min="9995" max="9995" width="13.453125" style="1" bestFit="1" customWidth="1"/>
    <col min="9996" max="9996" width="10.08984375" style="1" bestFit="1" customWidth="1"/>
    <col min="9997" max="9997" width="5.08984375" style="1" bestFit="1" customWidth="1"/>
    <col min="9998" max="9998" width="7.54296875" style="1" bestFit="1" customWidth="1"/>
    <col min="9999" max="9999" width="29.54296875" style="1" customWidth="1"/>
    <col min="10000" max="10000" width="7.6328125" style="1" bestFit="1" customWidth="1"/>
    <col min="10001" max="10001" width="4.453125" style="1" bestFit="1" customWidth="1"/>
    <col min="10002" max="10002" width="7.08984375" style="1" bestFit="1" customWidth="1"/>
    <col min="10003" max="10003" width="28.453125" style="1" customWidth="1"/>
    <col min="10004" max="10004" width="4.54296875" style="1" customWidth="1"/>
    <col min="10005" max="10005" width="3.54296875" style="1" bestFit="1" customWidth="1"/>
    <col min="10006" max="10006" width="7.6328125" style="1" bestFit="1" customWidth="1"/>
    <col min="10007" max="10007" width="10.453125" style="1" bestFit="1" customWidth="1"/>
    <col min="10008" max="10008" width="30.90625" style="1" customWidth="1"/>
    <col min="10009" max="10009" width="5.6328125" style="1" customWidth="1"/>
    <col min="10010" max="10010" width="5.54296875" style="1" customWidth="1"/>
    <col min="10011" max="10011" width="18.08984375" style="1" bestFit="1" customWidth="1"/>
    <col min="10012" max="10012" width="3.453125" style="1" bestFit="1" customWidth="1"/>
    <col min="10013" max="10013" width="3.08984375" style="1" bestFit="1" customWidth="1"/>
    <col min="10014" max="10240" width="15.6328125" style="1"/>
    <col min="10241" max="10241" width="15.90625" style="1" bestFit="1" customWidth="1"/>
    <col min="10242" max="10242" width="15.90625" style="1" customWidth="1"/>
    <col min="10243" max="10243" width="24.36328125" style="1" bestFit="1" customWidth="1"/>
    <col min="10244" max="10244" width="12.08984375" style="1" bestFit="1" customWidth="1"/>
    <col min="10245" max="10245" width="8.90625" style="1" bestFit="1" customWidth="1"/>
    <col min="10246" max="10246" width="15.08984375" style="1" bestFit="1" customWidth="1"/>
    <col min="10247" max="10247" width="12.54296875" style="1" bestFit="1" customWidth="1"/>
    <col min="10248" max="10248" width="8.453125" style="1" bestFit="1" customWidth="1"/>
    <col min="10249" max="10249" width="13.36328125" style="1" bestFit="1" customWidth="1"/>
    <col min="10250" max="10250" width="14.6328125" style="1" bestFit="1" customWidth="1"/>
    <col min="10251" max="10251" width="13.453125" style="1" bestFit="1" customWidth="1"/>
    <col min="10252" max="10252" width="10.08984375" style="1" bestFit="1" customWidth="1"/>
    <col min="10253" max="10253" width="5.08984375" style="1" bestFit="1" customWidth="1"/>
    <col min="10254" max="10254" width="7.54296875" style="1" bestFit="1" customWidth="1"/>
    <col min="10255" max="10255" width="29.54296875" style="1" customWidth="1"/>
    <col min="10256" max="10256" width="7.6328125" style="1" bestFit="1" customWidth="1"/>
    <col min="10257" max="10257" width="4.453125" style="1" bestFit="1" customWidth="1"/>
    <col min="10258" max="10258" width="7.08984375" style="1" bestFit="1" customWidth="1"/>
    <col min="10259" max="10259" width="28.453125" style="1" customWidth="1"/>
    <col min="10260" max="10260" width="4.54296875" style="1" customWidth="1"/>
    <col min="10261" max="10261" width="3.54296875" style="1" bestFit="1" customWidth="1"/>
    <col min="10262" max="10262" width="7.6328125" style="1" bestFit="1" customWidth="1"/>
    <col min="10263" max="10263" width="10.453125" style="1" bestFit="1" customWidth="1"/>
    <col min="10264" max="10264" width="30.90625" style="1" customWidth="1"/>
    <col min="10265" max="10265" width="5.6328125" style="1" customWidth="1"/>
    <col min="10266" max="10266" width="5.54296875" style="1" customWidth="1"/>
    <col min="10267" max="10267" width="18.08984375" style="1" bestFit="1" customWidth="1"/>
    <col min="10268" max="10268" width="3.453125" style="1" bestFit="1" customWidth="1"/>
    <col min="10269" max="10269" width="3.08984375" style="1" bestFit="1" customWidth="1"/>
    <col min="10270" max="10496" width="15.6328125" style="1"/>
    <col min="10497" max="10497" width="15.90625" style="1" bestFit="1" customWidth="1"/>
    <col min="10498" max="10498" width="15.90625" style="1" customWidth="1"/>
    <col min="10499" max="10499" width="24.36328125" style="1" bestFit="1" customWidth="1"/>
    <col min="10500" max="10500" width="12.08984375" style="1" bestFit="1" customWidth="1"/>
    <col min="10501" max="10501" width="8.90625" style="1" bestFit="1" customWidth="1"/>
    <col min="10502" max="10502" width="15.08984375" style="1" bestFit="1" customWidth="1"/>
    <col min="10503" max="10503" width="12.54296875" style="1" bestFit="1" customWidth="1"/>
    <col min="10504" max="10504" width="8.453125" style="1" bestFit="1" customWidth="1"/>
    <col min="10505" max="10505" width="13.36328125" style="1" bestFit="1" customWidth="1"/>
    <col min="10506" max="10506" width="14.6328125" style="1" bestFit="1" customWidth="1"/>
    <col min="10507" max="10507" width="13.453125" style="1" bestFit="1" customWidth="1"/>
    <col min="10508" max="10508" width="10.08984375" style="1" bestFit="1" customWidth="1"/>
    <col min="10509" max="10509" width="5.08984375" style="1" bestFit="1" customWidth="1"/>
    <col min="10510" max="10510" width="7.54296875" style="1" bestFit="1" customWidth="1"/>
    <col min="10511" max="10511" width="29.54296875" style="1" customWidth="1"/>
    <col min="10512" max="10512" width="7.6328125" style="1" bestFit="1" customWidth="1"/>
    <col min="10513" max="10513" width="4.453125" style="1" bestFit="1" customWidth="1"/>
    <col min="10514" max="10514" width="7.08984375" style="1" bestFit="1" customWidth="1"/>
    <col min="10515" max="10515" width="28.453125" style="1" customWidth="1"/>
    <col min="10516" max="10516" width="4.54296875" style="1" customWidth="1"/>
    <col min="10517" max="10517" width="3.54296875" style="1" bestFit="1" customWidth="1"/>
    <col min="10518" max="10518" width="7.6328125" style="1" bestFit="1" customWidth="1"/>
    <col min="10519" max="10519" width="10.453125" style="1" bestFit="1" customWidth="1"/>
    <col min="10520" max="10520" width="30.90625" style="1" customWidth="1"/>
    <col min="10521" max="10521" width="5.6328125" style="1" customWidth="1"/>
    <col min="10522" max="10522" width="5.54296875" style="1" customWidth="1"/>
    <col min="10523" max="10523" width="18.08984375" style="1" bestFit="1" customWidth="1"/>
    <col min="10524" max="10524" width="3.453125" style="1" bestFit="1" customWidth="1"/>
    <col min="10525" max="10525" width="3.08984375" style="1" bestFit="1" customWidth="1"/>
    <col min="10526" max="10752" width="15.6328125" style="1"/>
    <col min="10753" max="10753" width="15.90625" style="1" bestFit="1" customWidth="1"/>
    <col min="10754" max="10754" width="15.90625" style="1" customWidth="1"/>
    <col min="10755" max="10755" width="24.36328125" style="1" bestFit="1" customWidth="1"/>
    <col min="10756" max="10756" width="12.08984375" style="1" bestFit="1" customWidth="1"/>
    <col min="10757" max="10757" width="8.90625" style="1" bestFit="1" customWidth="1"/>
    <col min="10758" max="10758" width="15.08984375" style="1" bestFit="1" customWidth="1"/>
    <col min="10759" max="10759" width="12.54296875" style="1" bestFit="1" customWidth="1"/>
    <col min="10760" max="10760" width="8.453125" style="1" bestFit="1" customWidth="1"/>
    <col min="10761" max="10761" width="13.36328125" style="1" bestFit="1" customWidth="1"/>
    <col min="10762" max="10762" width="14.6328125" style="1" bestFit="1" customWidth="1"/>
    <col min="10763" max="10763" width="13.453125" style="1" bestFit="1" customWidth="1"/>
    <col min="10764" max="10764" width="10.08984375" style="1" bestFit="1" customWidth="1"/>
    <col min="10765" max="10765" width="5.08984375" style="1" bestFit="1" customWidth="1"/>
    <col min="10766" max="10766" width="7.54296875" style="1" bestFit="1" customWidth="1"/>
    <col min="10767" max="10767" width="29.54296875" style="1" customWidth="1"/>
    <col min="10768" max="10768" width="7.6328125" style="1" bestFit="1" customWidth="1"/>
    <col min="10769" max="10769" width="4.453125" style="1" bestFit="1" customWidth="1"/>
    <col min="10770" max="10770" width="7.08984375" style="1" bestFit="1" customWidth="1"/>
    <col min="10771" max="10771" width="28.453125" style="1" customWidth="1"/>
    <col min="10772" max="10772" width="4.54296875" style="1" customWidth="1"/>
    <col min="10773" max="10773" width="3.54296875" style="1" bestFit="1" customWidth="1"/>
    <col min="10774" max="10774" width="7.6328125" style="1" bestFit="1" customWidth="1"/>
    <col min="10775" max="10775" width="10.453125" style="1" bestFit="1" customWidth="1"/>
    <col min="10776" max="10776" width="30.90625" style="1" customWidth="1"/>
    <col min="10777" max="10777" width="5.6328125" style="1" customWidth="1"/>
    <col min="10778" max="10778" width="5.54296875" style="1" customWidth="1"/>
    <col min="10779" max="10779" width="18.08984375" style="1" bestFit="1" customWidth="1"/>
    <col min="10780" max="10780" width="3.453125" style="1" bestFit="1" customWidth="1"/>
    <col min="10781" max="10781" width="3.08984375" style="1" bestFit="1" customWidth="1"/>
    <col min="10782" max="11008" width="15.6328125" style="1"/>
    <col min="11009" max="11009" width="15.90625" style="1" bestFit="1" customWidth="1"/>
    <col min="11010" max="11010" width="15.90625" style="1" customWidth="1"/>
    <col min="11011" max="11011" width="24.36328125" style="1" bestFit="1" customWidth="1"/>
    <col min="11012" max="11012" width="12.08984375" style="1" bestFit="1" customWidth="1"/>
    <col min="11013" max="11013" width="8.90625" style="1" bestFit="1" customWidth="1"/>
    <col min="11014" max="11014" width="15.08984375" style="1" bestFit="1" customWidth="1"/>
    <col min="11015" max="11015" width="12.54296875" style="1" bestFit="1" customWidth="1"/>
    <col min="11016" max="11016" width="8.453125" style="1" bestFit="1" customWidth="1"/>
    <col min="11017" max="11017" width="13.36328125" style="1" bestFit="1" customWidth="1"/>
    <col min="11018" max="11018" width="14.6328125" style="1" bestFit="1" customWidth="1"/>
    <col min="11019" max="11019" width="13.453125" style="1" bestFit="1" customWidth="1"/>
    <col min="11020" max="11020" width="10.08984375" style="1" bestFit="1" customWidth="1"/>
    <col min="11021" max="11021" width="5.08984375" style="1" bestFit="1" customWidth="1"/>
    <col min="11022" max="11022" width="7.54296875" style="1" bestFit="1" customWidth="1"/>
    <col min="11023" max="11023" width="29.54296875" style="1" customWidth="1"/>
    <col min="11024" max="11024" width="7.6328125" style="1" bestFit="1" customWidth="1"/>
    <col min="11025" max="11025" width="4.453125" style="1" bestFit="1" customWidth="1"/>
    <col min="11026" max="11026" width="7.08984375" style="1" bestFit="1" customWidth="1"/>
    <col min="11027" max="11027" width="28.453125" style="1" customWidth="1"/>
    <col min="11028" max="11028" width="4.54296875" style="1" customWidth="1"/>
    <col min="11029" max="11029" width="3.54296875" style="1" bestFit="1" customWidth="1"/>
    <col min="11030" max="11030" width="7.6328125" style="1" bestFit="1" customWidth="1"/>
    <col min="11031" max="11031" width="10.453125" style="1" bestFit="1" customWidth="1"/>
    <col min="11032" max="11032" width="30.90625" style="1" customWidth="1"/>
    <col min="11033" max="11033" width="5.6328125" style="1" customWidth="1"/>
    <col min="11034" max="11034" width="5.54296875" style="1" customWidth="1"/>
    <col min="11035" max="11035" width="18.08984375" style="1" bestFit="1" customWidth="1"/>
    <col min="11036" max="11036" width="3.453125" style="1" bestFit="1" customWidth="1"/>
    <col min="11037" max="11037" width="3.08984375" style="1" bestFit="1" customWidth="1"/>
    <col min="11038" max="11264" width="15.6328125" style="1"/>
    <col min="11265" max="11265" width="15.90625" style="1" bestFit="1" customWidth="1"/>
    <col min="11266" max="11266" width="15.90625" style="1" customWidth="1"/>
    <col min="11267" max="11267" width="24.36328125" style="1" bestFit="1" customWidth="1"/>
    <col min="11268" max="11268" width="12.08984375" style="1" bestFit="1" customWidth="1"/>
    <col min="11269" max="11269" width="8.90625" style="1" bestFit="1" customWidth="1"/>
    <col min="11270" max="11270" width="15.08984375" style="1" bestFit="1" customWidth="1"/>
    <col min="11271" max="11271" width="12.54296875" style="1" bestFit="1" customWidth="1"/>
    <col min="11272" max="11272" width="8.453125" style="1" bestFit="1" customWidth="1"/>
    <col min="11273" max="11273" width="13.36328125" style="1" bestFit="1" customWidth="1"/>
    <col min="11274" max="11274" width="14.6328125" style="1" bestFit="1" customWidth="1"/>
    <col min="11275" max="11275" width="13.453125" style="1" bestFit="1" customWidth="1"/>
    <col min="11276" max="11276" width="10.08984375" style="1" bestFit="1" customWidth="1"/>
    <col min="11277" max="11277" width="5.08984375" style="1" bestFit="1" customWidth="1"/>
    <col min="11278" max="11278" width="7.54296875" style="1" bestFit="1" customWidth="1"/>
    <col min="11279" max="11279" width="29.54296875" style="1" customWidth="1"/>
    <col min="11280" max="11280" width="7.6328125" style="1" bestFit="1" customWidth="1"/>
    <col min="11281" max="11281" width="4.453125" style="1" bestFit="1" customWidth="1"/>
    <col min="11282" max="11282" width="7.08984375" style="1" bestFit="1" customWidth="1"/>
    <col min="11283" max="11283" width="28.453125" style="1" customWidth="1"/>
    <col min="11284" max="11284" width="4.54296875" style="1" customWidth="1"/>
    <col min="11285" max="11285" width="3.54296875" style="1" bestFit="1" customWidth="1"/>
    <col min="11286" max="11286" width="7.6328125" style="1" bestFit="1" customWidth="1"/>
    <col min="11287" max="11287" width="10.453125" style="1" bestFit="1" customWidth="1"/>
    <col min="11288" max="11288" width="30.90625" style="1" customWidth="1"/>
    <col min="11289" max="11289" width="5.6328125" style="1" customWidth="1"/>
    <col min="11290" max="11290" width="5.54296875" style="1" customWidth="1"/>
    <col min="11291" max="11291" width="18.08984375" style="1" bestFit="1" customWidth="1"/>
    <col min="11292" max="11292" width="3.453125" style="1" bestFit="1" customWidth="1"/>
    <col min="11293" max="11293" width="3.08984375" style="1" bestFit="1" customWidth="1"/>
    <col min="11294" max="11520" width="15.6328125" style="1"/>
    <col min="11521" max="11521" width="15.90625" style="1" bestFit="1" customWidth="1"/>
    <col min="11522" max="11522" width="15.90625" style="1" customWidth="1"/>
    <col min="11523" max="11523" width="24.36328125" style="1" bestFit="1" customWidth="1"/>
    <col min="11524" max="11524" width="12.08984375" style="1" bestFit="1" customWidth="1"/>
    <col min="11525" max="11525" width="8.90625" style="1" bestFit="1" customWidth="1"/>
    <col min="11526" max="11526" width="15.08984375" style="1" bestFit="1" customWidth="1"/>
    <col min="11527" max="11527" width="12.54296875" style="1" bestFit="1" customWidth="1"/>
    <col min="11528" max="11528" width="8.453125" style="1" bestFit="1" customWidth="1"/>
    <col min="11529" max="11529" width="13.36328125" style="1" bestFit="1" customWidth="1"/>
    <col min="11530" max="11530" width="14.6328125" style="1" bestFit="1" customWidth="1"/>
    <col min="11531" max="11531" width="13.453125" style="1" bestFit="1" customWidth="1"/>
    <col min="11532" max="11532" width="10.08984375" style="1" bestFit="1" customWidth="1"/>
    <col min="11533" max="11533" width="5.08984375" style="1" bestFit="1" customWidth="1"/>
    <col min="11534" max="11534" width="7.54296875" style="1" bestFit="1" customWidth="1"/>
    <col min="11535" max="11535" width="29.54296875" style="1" customWidth="1"/>
    <col min="11536" max="11536" width="7.6328125" style="1" bestFit="1" customWidth="1"/>
    <col min="11537" max="11537" width="4.453125" style="1" bestFit="1" customWidth="1"/>
    <col min="11538" max="11538" width="7.08984375" style="1" bestFit="1" customWidth="1"/>
    <col min="11539" max="11539" width="28.453125" style="1" customWidth="1"/>
    <col min="11540" max="11540" width="4.54296875" style="1" customWidth="1"/>
    <col min="11541" max="11541" width="3.54296875" style="1" bestFit="1" customWidth="1"/>
    <col min="11542" max="11542" width="7.6328125" style="1" bestFit="1" customWidth="1"/>
    <col min="11543" max="11543" width="10.453125" style="1" bestFit="1" customWidth="1"/>
    <col min="11544" max="11544" width="30.90625" style="1" customWidth="1"/>
    <col min="11545" max="11545" width="5.6328125" style="1" customWidth="1"/>
    <col min="11546" max="11546" width="5.54296875" style="1" customWidth="1"/>
    <col min="11547" max="11547" width="18.08984375" style="1" bestFit="1" customWidth="1"/>
    <col min="11548" max="11548" width="3.453125" style="1" bestFit="1" customWidth="1"/>
    <col min="11549" max="11549" width="3.08984375" style="1" bestFit="1" customWidth="1"/>
    <col min="11550" max="11776" width="15.6328125" style="1"/>
    <col min="11777" max="11777" width="15.90625" style="1" bestFit="1" customWidth="1"/>
    <col min="11778" max="11778" width="15.90625" style="1" customWidth="1"/>
    <col min="11779" max="11779" width="24.36328125" style="1" bestFit="1" customWidth="1"/>
    <col min="11780" max="11780" width="12.08984375" style="1" bestFit="1" customWidth="1"/>
    <col min="11781" max="11781" width="8.90625" style="1" bestFit="1" customWidth="1"/>
    <col min="11782" max="11782" width="15.08984375" style="1" bestFit="1" customWidth="1"/>
    <col min="11783" max="11783" width="12.54296875" style="1" bestFit="1" customWidth="1"/>
    <col min="11784" max="11784" width="8.453125" style="1" bestFit="1" customWidth="1"/>
    <col min="11785" max="11785" width="13.36328125" style="1" bestFit="1" customWidth="1"/>
    <col min="11786" max="11786" width="14.6328125" style="1" bestFit="1" customWidth="1"/>
    <col min="11787" max="11787" width="13.453125" style="1" bestFit="1" customWidth="1"/>
    <col min="11788" max="11788" width="10.08984375" style="1" bestFit="1" customWidth="1"/>
    <col min="11789" max="11789" width="5.08984375" style="1" bestFit="1" customWidth="1"/>
    <col min="11790" max="11790" width="7.54296875" style="1" bestFit="1" customWidth="1"/>
    <col min="11791" max="11791" width="29.54296875" style="1" customWidth="1"/>
    <col min="11792" max="11792" width="7.6328125" style="1" bestFit="1" customWidth="1"/>
    <col min="11793" max="11793" width="4.453125" style="1" bestFit="1" customWidth="1"/>
    <col min="11794" max="11794" width="7.08984375" style="1" bestFit="1" customWidth="1"/>
    <col min="11795" max="11795" width="28.453125" style="1" customWidth="1"/>
    <col min="11796" max="11796" width="4.54296875" style="1" customWidth="1"/>
    <col min="11797" max="11797" width="3.54296875" style="1" bestFit="1" customWidth="1"/>
    <col min="11798" max="11798" width="7.6328125" style="1" bestFit="1" customWidth="1"/>
    <col min="11799" max="11799" width="10.453125" style="1" bestFit="1" customWidth="1"/>
    <col min="11800" max="11800" width="30.90625" style="1" customWidth="1"/>
    <col min="11801" max="11801" width="5.6328125" style="1" customWidth="1"/>
    <col min="11802" max="11802" width="5.54296875" style="1" customWidth="1"/>
    <col min="11803" max="11803" width="18.08984375" style="1" bestFit="1" customWidth="1"/>
    <col min="11804" max="11804" width="3.453125" style="1" bestFit="1" customWidth="1"/>
    <col min="11805" max="11805" width="3.08984375" style="1" bestFit="1" customWidth="1"/>
    <col min="11806" max="12032" width="15.6328125" style="1"/>
    <col min="12033" max="12033" width="15.90625" style="1" bestFit="1" customWidth="1"/>
    <col min="12034" max="12034" width="15.90625" style="1" customWidth="1"/>
    <col min="12035" max="12035" width="24.36328125" style="1" bestFit="1" customWidth="1"/>
    <col min="12036" max="12036" width="12.08984375" style="1" bestFit="1" customWidth="1"/>
    <col min="12037" max="12037" width="8.90625" style="1" bestFit="1" customWidth="1"/>
    <col min="12038" max="12038" width="15.08984375" style="1" bestFit="1" customWidth="1"/>
    <col min="12039" max="12039" width="12.54296875" style="1" bestFit="1" customWidth="1"/>
    <col min="12040" max="12040" width="8.453125" style="1" bestFit="1" customWidth="1"/>
    <col min="12041" max="12041" width="13.36328125" style="1" bestFit="1" customWidth="1"/>
    <col min="12042" max="12042" width="14.6328125" style="1" bestFit="1" customWidth="1"/>
    <col min="12043" max="12043" width="13.453125" style="1" bestFit="1" customWidth="1"/>
    <col min="12044" max="12044" width="10.08984375" style="1" bestFit="1" customWidth="1"/>
    <col min="12045" max="12045" width="5.08984375" style="1" bestFit="1" customWidth="1"/>
    <col min="12046" max="12046" width="7.54296875" style="1" bestFit="1" customWidth="1"/>
    <col min="12047" max="12047" width="29.54296875" style="1" customWidth="1"/>
    <col min="12048" max="12048" width="7.6328125" style="1" bestFit="1" customWidth="1"/>
    <col min="12049" max="12049" width="4.453125" style="1" bestFit="1" customWidth="1"/>
    <col min="12050" max="12050" width="7.08984375" style="1" bestFit="1" customWidth="1"/>
    <col min="12051" max="12051" width="28.453125" style="1" customWidth="1"/>
    <col min="12052" max="12052" width="4.54296875" style="1" customWidth="1"/>
    <col min="12053" max="12053" width="3.54296875" style="1" bestFit="1" customWidth="1"/>
    <col min="12054" max="12054" width="7.6328125" style="1" bestFit="1" customWidth="1"/>
    <col min="12055" max="12055" width="10.453125" style="1" bestFit="1" customWidth="1"/>
    <col min="12056" max="12056" width="30.90625" style="1" customWidth="1"/>
    <col min="12057" max="12057" width="5.6328125" style="1" customWidth="1"/>
    <col min="12058" max="12058" width="5.54296875" style="1" customWidth="1"/>
    <col min="12059" max="12059" width="18.08984375" style="1" bestFit="1" customWidth="1"/>
    <col min="12060" max="12060" width="3.453125" style="1" bestFit="1" customWidth="1"/>
    <col min="12061" max="12061" width="3.08984375" style="1" bestFit="1" customWidth="1"/>
    <col min="12062" max="12288" width="15.6328125" style="1"/>
    <col min="12289" max="12289" width="15.90625" style="1" bestFit="1" customWidth="1"/>
    <col min="12290" max="12290" width="15.90625" style="1" customWidth="1"/>
    <col min="12291" max="12291" width="24.36328125" style="1" bestFit="1" customWidth="1"/>
    <col min="12292" max="12292" width="12.08984375" style="1" bestFit="1" customWidth="1"/>
    <col min="12293" max="12293" width="8.90625" style="1" bestFit="1" customWidth="1"/>
    <col min="12294" max="12294" width="15.08984375" style="1" bestFit="1" customWidth="1"/>
    <col min="12295" max="12295" width="12.54296875" style="1" bestFit="1" customWidth="1"/>
    <col min="12296" max="12296" width="8.453125" style="1" bestFit="1" customWidth="1"/>
    <col min="12297" max="12297" width="13.36328125" style="1" bestFit="1" customWidth="1"/>
    <col min="12298" max="12298" width="14.6328125" style="1" bestFit="1" customWidth="1"/>
    <col min="12299" max="12299" width="13.453125" style="1" bestFit="1" customWidth="1"/>
    <col min="12300" max="12300" width="10.08984375" style="1" bestFit="1" customWidth="1"/>
    <col min="12301" max="12301" width="5.08984375" style="1" bestFit="1" customWidth="1"/>
    <col min="12302" max="12302" width="7.54296875" style="1" bestFit="1" customWidth="1"/>
    <col min="12303" max="12303" width="29.54296875" style="1" customWidth="1"/>
    <col min="12304" max="12304" width="7.6328125" style="1" bestFit="1" customWidth="1"/>
    <col min="12305" max="12305" width="4.453125" style="1" bestFit="1" customWidth="1"/>
    <col min="12306" max="12306" width="7.08984375" style="1" bestFit="1" customWidth="1"/>
    <col min="12307" max="12307" width="28.453125" style="1" customWidth="1"/>
    <col min="12308" max="12308" width="4.54296875" style="1" customWidth="1"/>
    <col min="12309" max="12309" width="3.54296875" style="1" bestFit="1" customWidth="1"/>
    <col min="12310" max="12310" width="7.6328125" style="1" bestFit="1" customWidth="1"/>
    <col min="12311" max="12311" width="10.453125" style="1" bestFit="1" customWidth="1"/>
    <col min="12312" max="12312" width="30.90625" style="1" customWidth="1"/>
    <col min="12313" max="12313" width="5.6328125" style="1" customWidth="1"/>
    <col min="12314" max="12314" width="5.54296875" style="1" customWidth="1"/>
    <col min="12315" max="12315" width="18.08984375" style="1" bestFit="1" customWidth="1"/>
    <col min="12316" max="12316" width="3.453125" style="1" bestFit="1" customWidth="1"/>
    <col min="12317" max="12317" width="3.08984375" style="1" bestFit="1" customWidth="1"/>
    <col min="12318" max="12544" width="15.6328125" style="1"/>
    <col min="12545" max="12545" width="15.90625" style="1" bestFit="1" customWidth="1"/>
    <col min="12546" max="12546" width="15.90625" style="1" customWidth="1"/>
    <col min="12547" max="12547" width="24.36328125" style="1" bestFit="1" customWidth="1"/>
    <col min="12548" max="12548" width="12.08984375" style="1" bestFit="1" customWidth="1"/>
    <col min="12549" max="12549" width="8.90625" style="1" bestFit="1" customWidth="1"/>
    <col min="12550" max="12550" width="15.08984375" style="1" bestFit="1" customWidth="1"/>
    <col min="12551" max="12551" width="12.54296875" style="1" bestFit="1" customWidth="1"/>
    <col min="12552" max="12552" width="8.453125" style="1" bestFit="1" customWidth="1"/>
    <col min="12553" max="12553" width="13.36328125" style="1" bestFit="1" customWidth="1"/>
    <col min="12554" max="12554" width="14.6328125" style="1" bestFit="1" customWidth="1"/>
    <col min="12555" max="12555" width="13.453125" style="1" bestFit="1" customWidth="1"/>
    <col min="12556" max="12556" width="10.08984375" style="1" bestFit="1" customWidth="1"/>
    <col min="12557" max="12557" width="5.08984375" style="1" bestFit="1" customWidth="1"/>
    <col min="12558" max="12558" width="7.54296875" style="1" bestFit="1" customWidth="1"/>
    <col min="12559" max="12559" width="29.54296875" style="1" customWidth="1"/>
    <col min="12560" max="12560" width="7.6328125" style="1" bestFit="1" customWidth="1"/>
    <col min="12561" max="12561" width="4.453125" style="1" bestFit="1" customWidth="1"/>
    <col min="12562" max="12562" width="7.08984375" style="1" bestFit="1" customWidth="1"/>
    <col min="12563" max="12563" width="28.453125" style="1" customWidth="1"/>
    <col min="12564" max="12564" width="4.54296875" style="1" customWidth="1"/>
    <col min="12565" max="12565" width="3.54296875" style="1" bestFit="1" customWidth="1"/>
    <col min="12566" max="12566" width="7.6328125" style="1" bestFit="1" customWidth="1"/>
    <col min="12567" max="12567" width="10.453125" style="1" bestFit="1" customWidth="1"/>
    <col min="12568" max="12568" width="30.90625" style="1" customWidth="1"/>
    <col min="12569" max="12569" width="5.6328125" style="1" customWidth="1"/>
    <col min="12570" max="12570" width="5.54296875" style="1" customWidth="1"/>
    <col min="12571" max="12571" width="18.08984375" style="1" bestFit="1" customWidth="1"/>
    <col min="12572" max="12572" width="3.453125" style="1" bestFit="1" customWidth="1"/>
    <col min="12573" max="12573" width="3.08984375" style="1" bestFit="1" customWidth="1"/>
    <col min="12574" max="12800" width="15.6328125" style="1"/>
    <col min="12801" max="12801" width="15.90625" style="1" bestFit="1" customWidth="1"/>
    <col min="12802" max="12802" width="15.90625" style="1" customWidth="1"/>
    <col min="12803" max="12803" width="24.36328125" style="1" bestFit="1" customWidth="1"/>
    <col min="12804" max="12804" width="12.08984375" style="1" bestFit="1" customWidth="1"/>
    <col min="12805" max="12805" width="8.90625" style="1" bestFit="1" customWidth="1"/>
    <col min="12806" max="12806" width="15.08984375" style="1" bestFit="1" customWidth="1"/>
    <col min="12807" max="12807" width="12.54296875" style="1" bestFit="1" customWidth="1"/>
    <col min="12808" max="12808" width="8.453125" style="1" bestFit="1" customWidth="1"/>
    <col min="12809" max="12809" width="13.36328125" style="1" bestFit="1" customWidth="1"/>
    <col min="12810" max="12810" width="14.6328125" style="1" bestFit="1" customWidth="1"/>
    <col min="12811" max="12811" width="13.453125" style="1" bestFit="1" customWidth="1"/>
    <col min="12812" max="12812" width="10.08984375" style="1" bestFit="1" customWidth="1"/>
    <col min="12813" max="12813" width="5.08984375" style="1" bestFit="1" customWidth="1"/>
    <col min="12814" max="12814" width="7.54296875" style="1" bestFit="1" customWidth="1"/>
    <col min="12815" max="12815" width="29.54296875" style="1" customWidth="1"/>
    <col min="12816" max="12816" width="7.6328125" style="1" bestFit="1" customWidth="1"/>
    <col min="12817" max="12817" width="4.453125" style="1" bestFit="1" customWidth="1"/>
    <col min="12818" max="12818" width="7.08984375" style="1" bestFit="1" customWidth="1"/>
    <col min="12819" max="12819" width="28.453125" style="1" customWidth="1"/>
    <col min="12820" max="12820" width="4.54296875" style="1" customWidth="1"/>
    <col min="12821" max="12821" width="3.54296875" style="1" bestFit="1" customWidth="1"/>
    <col min="12822" max="12822" width="7.6328125" style="1" bestFit="1" customWidth="1"/>
    <col min="12823" max="12823" width="10.453125" style="1" bestFit="1" customWidth="1"/>
    <col min="12824" max="12824" width="30.90625" style="1" customWidth="1"/>
    <col min="12825" max="12825" width="5.6328125" style="1" customWidth="1"/>
    <col min="12826" max="12826" width="5.54296875" style="1" customWidth="1"/>
    <col min="12827" max="12827" width="18.08984375" style="1" bestFit="1" customWidth="1"/>
    <col min="12828" max="12828" width="3.453125" style="1" bestFit="1" customWidth="1"/>
    <col min="12829" max="12829" width="3.08984375" style="1" bestFit="1" customWidth="1"/>
    <col min="12830" max="13056" width="15.6328125" style="1"/>
    <col min="13057" max="13057" width="15.90625" style="1" bestFit="1" customWidth="1"/>
    <col min="13058" max="13058" width="15.90625" style="1" customWidth="1"/>
    <col min="13059" max="13059" width="24.36328125" style="1" bestFit="1" customWidth="1"/>
    <col min="13060" max="13060" width="12.08984375" style="1" bestFit="1" customWidth="1"/>
    <col min="13061" max="13061" width="8.90625" style="1" bestFit="1" customWidth="1"/>
    <col min="13062" max="13062" width="15.08984375" style="1" bestFit="1" customWidth="1"/>
    <col min="13063" max="13063" width="12.54296875" style="1" bestFit="1" customWidth="1"/>
    <col min="13064" max="13064" width="8.453125" style="1" bestFit="1" customWidth="1"/>
    <col min="13065" max="13065" width="13.36328125" style="1" bestFit="1" customWidth="1"/>
    <col min="13066" max="13066" width="14.6328125" style="1" bestFit="1" customWidth="1"/>
    <col min="13067" max="13067" width="13.453125" style="1" bestFit="1" customWidth="1"/>
    <col min="13068" max="13068" width="10.08984375" style="1" bestFit="1" customWidth="1"/>
    <col min="13069" max="13069" width="5.08984375" style="1" bestFit="1" customWidth="1"/>
    <col min="13070" max="13070" width="7.54296875" style="1" bestFit="1" customWidth="1"/>
    <col min="13071" max="13071" width="29.54296875" style="1" customWidth="1"/>
    <col min="13072" max="13072" width="7.6328125" style="1" bestFit="1" customWidth="1"/>
    <col min="13073" max="13073" width="4.453125" style="1" bestFit="1" customWidth="1"/>
    <col min="13074" max="13074" width="7.08984375" style="1" bestFit="1" customWidth="1"/>
    <col min="13075" max="13075" width="28.453125" style="1" customWidth="1"/>
    <col min="13076" max="13076" width="4.54296875" style="1" customWidth="1"/>
    <col min="13077" max="13077" width="3.54296875" style="1" bestFit="1" customWidth="1"/>
    <col min="13078" max="13078" width="7.6328125" style="1" bestFit="1" customWidth="1"/>
    <col min="13079" max="13079" width="10.453125" style="1" bestFit="1" customWidth="1"/>
    <col min="13080" max="13080" width="30.90625" style="1" customWidth="1"/>
    <col min="13081" max="13081" width="5.6328125" style="1" customWidth="1"/>
    <col min="13082" max="13082" width="5.54296875" style="1" customWidth="1"/>
    <col min="13083" max="13083" width="18.08984375" style="1" bestFit="1" customWidth="1"/>
    <col min="13084" max="13084" width="3.453125" style="1" bestFit="1" customWidth="1"/>
    <col min="13085" max="13085" width="3.08984375" style="1" bestFit="1" customWidth="1"/>
    <col min="13086" max="13312" width="15.6328125" style="1"/>
    <col min="13313" max="13313" width="15.90625" style="1" bestFit="1" customWidth="1"/>
    <col min="13314" max="13314" width="15.90625" style="1" customWidth="1"/>
    <col min="13315" max="13315" width="24.36328125" style="1" bestFit="1" customWidth="1"/>
    <col min="13316" max="13316" width="12.08984375" style="1" bestFit="1" customWidth="1"/>
    <col min="13317" max="13317" width="8.90625" style="1" bestFit="1" customWidth="1"/>
    <col min="13318" max="13318" width="15.08984375" style="1" bestFit="1" customWidth="1"/>
    <col min="13319" max="13319" width="12.54296875" style="1" bestFit="1" customWidth="1"/>
    <col min="13320" max="13320" width="8.453125" style="1" bestFit="1" customWidth="1"/>
    <col min="13321" max="13321" width="13.36328125" style="1" bestFit="1" customWidth="1"/>
    <col min="13322" max="13322" width="14.6328125" style="1" bestFit="1" customWidth="1"/>
    <col min="13323" max="13323" width="13.453125" style="1" bestFit="1" customWidth="1"/>
    <col min="13324" max="13324" width="10.08984375" style="1" bestFit="1" customWidth="1"/>
    <col min="13325" max="13325" width="5.08984375" style="1" bestFit="1" customWidth="1"/>
    <col min="13326" max="13326" width="7.54296875" style="1" bestFit="1" customWidth="1"/>
    <col min="13327" max="13327" width="29.54296875" style="1" customWidth="1"/>
    <col min="13328" max="13328" width="7.6328125" style="1" bestFit="1" customWidth="1"/>
    <col min="13329" max="13329" width="4.453125" style="1" bestFit="1" customWidth="1"/>
    <col min="13330" max="13330" width="7.08984375" style="1" bestFit="1" customWidth="1"/>
    <col min="13331" max="13331" width="28.453125" style="1" customWidth="1"/>
    <col min="13332" max="13332" width="4.54296875" style="1" customWidth="1"/>
    <col min="13333" max="13333" width="3.54296875" style="1" bestFit="1" customWidth="1"/>
    <col min="13334" max="13334" width="7.6328125" style="1" bestFit="1" customWidth="1"/>
    <col min="13335" max="13335" width="10.453125" style="1" bestFit="1" customWidth="1"/>
    <col min="13336" max="13336" width="30.90625" style="1" customWidth="1"/>
    <col min="13337" max="13337" width="5.6328125" style="1" customWidth="1"/>
    <col min="13338" max="13338" width="5.54296875" style="1" customWidth="1"/>
    <col min="13339" max="13339" width="18.08984375" style="1" bestFit="1" customWidth="1"/>
    <col min="13340" max="13340" width="3.453125" style="1" bestFit="1" customWidth="1"/>
    <col min="13341" max="13341" width="3.08984375" style="1" bestFit="1" customWidth="1"/>
    <col min="13342" max="13568" width="15.6328125" style="1"/>
    <col min="13569" max="13569" width="15.90625" style="1" bestFit="1" customWidth="1"/>
    <col min="13570" max="13570" width="15.90625" style="1" customWidth="1"/>
    <col min="13571" max="13571" width="24.36328125" style="1" bestFit="1" customWidth="1"/>
    <col min="13572" max="13572" width="12.08984375" style="1" bestFit="1" customWidth="1"/>
    <col min="13573" max="13573" width="8.90625" style="1" bestFit="1" customWidth="1"/>
    <col min="13574" max="13574" width="15.08984375" style="1" bestFit="1" customWidth="1"/>
    <col min="13575" max="13575" width="12.54296875" style="1" bestFit="1" customWidth="1"/>
    <col min="13576" max="13576" width="8.453125" style="1" bestFit="1" customWidth="1"/>
    <col min="13577" max="13577" width="13.36328125" style="1" bestFit="1" customWidth="1"/>
    <col min="13578" max="13578" width="14.6328125" style="1" bestFit="1" customWidth="1"/>
    <col min="13579" max="13579" width="13.453125" style="1" bestFit="1" customWidth="1"/>
    <col min="13580" max="13580" width="10.08984375" style="1" bestFit="1" customWidth="1"/>
    <col min="13581" max="13581" width="5.08984375" style="1" bestFit="1" customWidth="1"/>
    <col min="13582" max="13582" width="7.54296875" style="1" bestFit="1" customWidth="1"/>
    <col min="13583" max="13583" width="29.54296875" style="1" customWidth="1"/>
    <col min="13584" max="13584" width="7.6328125" style="1" bestFit="1" customWidth="1"/>
    <col min="13585" max="13585" width="4.453125" style="1" bestFit="1" customWidth="1"/>
    <col min="13586" max="13586" width="7.08984375" style="1" bestFit="1" customWidth="1"/>
    <col min="13587" max="13587" width="28.453125" style="1" customWidth="1"/>
    <col min="13588" max="13588" width="4.54296875" style="1" customWidth="1"/>
    <col min="13589" max="13589" width="3.54296875" style="1" bestFit="1" customWidth="1"/>
    <col min="13590" max="13590" width="7.6328125" style="1" bestFit="1" customWidth="1"/>
    <col min="13591" max="13591" width="10.453125" style="1" bestFit="1" customWidth="1"/>
    <col min="13592" max="13592" width="30.90625" style="1" customWidth="1"/>
    <col min="13593" max="13593" width="5.6328125" style="1" customWidth="1"/>
    <col min="13594" max="13594" width="5.54296875" style="1" customWidth="1"/>
    <col min="13595" max="13595" width="18.08984375" style="1" bestFit="1" customWidth="1"/>
    <col min="13596" max="13596" width="3.453125" style="1" bestFit="1" customWidth="1"/>
    <col min="13597" max="13597" width="3.08984375" style="1" bestFit="1" customWidth="1"/>
    <col min="13598" max="13824" width="15.6328125" style="1"/>
    <col min="13825" max="13825" width="15.90625" style="1" bestFit="1" customWidth="1"/>
    <col min="13826" max="13826" width="15.90625" style="1" customWidth="1"/>
    <col min="13827" max="13827" width="24.36328125" style="1" bestFit="1" customWidth="1"/>
    <col min="13828" max="13828" width="12.08984375" style="1" bestFit="1" customWidth="1"/>
    <col min="13829" max="13829" width="8.90625" style="1" bestFit="1" customWidth="1"/>
    <col min="13830" max="13830" width="15.08984375" style="1" bestFit="1" customWidth="1"/>
    <col min="13831" max="13831" width="12.54296875" style="1" bestFit="1" customWidth="1"/>
    <col min="13832" max="13832" width="8.453125" style="1" bestFit="1" customWidth="1"/>
    <col min="13833" max="13833" width="13.36328125" style="1" bestFit="1" customWidth="1"/>
    <col min="13834" max="13834" width="14.6328125" style="1" bestFit="1" customWidth="1"/>
    <col min="13835" max="13835" width="13.453125" style="1" bestFit="1" customWidth="1"/>
    <col min="13836" max="13836" width="10.08984375" style="1" bestFit="1" customWidth="1"/>
    <col min="13837" max="13837" width="5.08984375" style="1" bestFit="1" customWidth="1"/>
    <col min="13838" max="13838" width="7.54296875" style="1" bestFit="1" customWidth="1"/>
    <col min="13839" max="13839" width="29.54296875" style="1" customWidth="1"/>
    <col min="13840" max="13840" width="7.6328125" style="1" bestFit="1" customWidth="1"/>
    <col min="13841" max="13841" width="4.453125" style="1" bestFit="1" customWidth="1"/>
    <col min="13842" max="13842" width="7.08984375" style="1" bestFit="1" customWidth="1"/>
    <col min="13843" max="13843" width="28.453125" style="1" customWidth="1"/>
    <col min="13844" max="13844" width="4.54296875" style="1" customWidth="1"/>
    <col min="13845" max="13845" width="3.54296875" style="1" bestFit="1" customWidth="1"/>
    <col min="13846" max="13846" width="7.6328125" style="1" bestFit="1" customWidth="1"/>
    <col min="13847" max="13847" width="10.453125" style="1" bestFit="1" customWidth="1"/>
    <col min="13848" max="13848" width="30.90625" style="1" customWidth="1"/>
    <col min="13849" max="13849" width="5.6328125" style="1" customWidth="1"/>
    <col min="13850" max="13850" width="5.54296875" style="1" customWidth="1"/>
    <col min="13851" max="13851" width="18.08984375" style="1" bestFit="1" customWidth="1"/>
    <col min="13852" max="13852" width="3.453125" style="1" bestFit="1" customWidth="1"/>
    <col min="13853" max="13853" width="3.08984375" style="1" bestFit="1" customWidth="1"/>
    <col min="13854" max="14080" width="15.6328125" style="1"/>
    <col min="14081" max="14081" width="15.90625" style="1" bestFit="1" customWidth="1"/>
    <col min="14082" max="14082" width="15.90625" style="1" customWidth="1"/>
    <col min="14083" max="14083" width="24.36328125" style="1" bestFit="1" customWidth="1"/>
    <col min="14084" max="14084" width="12.08984375" style="1" bestFit="1" customWidth="1"/>
    <col min="14085" max="14085" width="8.90625" style="1" bestFit="1" customWidth="1"/>
    <col min="14086" max="14086" width="15.08984375" style="1" bestFit="1" customWidth="1"/>
    <col min="14087" max="14087" width="12.54296875" style="1" bestFit="1" customWidth="1"/>
    <col min="14088" max="14088" width="8.453125" style="1" bestFit="1" customWidth="1"/>
    <col min="14089" max="14089" width="13.36328125" style="1" bestFit="1" customWidth="1"/>
    <col min="14090" max="14090" width="14.6328125" style="1" bestFit="1" customWidth="1"/>
    <col min="14091" max="14091" width="13.453125" style="1" bestFit="1" customWidth="1"/>
    <col min="14092" max="14092" width="10.08984375" style="1" bestFit="1" customWidth="1"/>
    <col min="14093" max="14093" width="5.08984375" style="1" bestFit="1" customWidth="1"/>
    <col min="14094" max="14094" width="7.54296875" style="1" bestFit="1" customWidth="1"/>
    <col min="14095" max="14095" width="29.54296875" style="1" customWidth="1"/>
    <col min="14096" max="14096" width="7.6328125" style="1" bestFit="1" customWidth="1"/>
    <col min="14097" max="14097" width="4.453125" style="1" bestFit="1" customWidth="1"/>
    <col min="14098" max="14098" width="7.08984375" style="1" bestFit="1" customWidth="1"/>
    <col min="14099" max="14099" width="28.453125" style="1" customWidth="1"/>
    <col min="14100" max="14100" width="4.54296875" style="1" customWidth="1"/>
    <col min="14101" max="14101" width="3.54296875" style="1" bestFit="1" customWidth="1"/>
    <col min="14102" max="14102" width="7.6328125" style="1" bestFit="1" customWidth="1"/>
    <col min="14103" max="14103" width="10.453125" style="1" bestFit="1" customWidth="1"/>
    <col min="14104" max="14104" width="30.90625" style="1" customWidth="1"/>
    <col min="14105" max="14105" width="5.6328125" style="1" customWidth="1"/>
    <col min="14106" max="14106" width="5.54296875" style="1" customWidth="1"/>
    <col min="14107" max="14107" width="18.08984375" style="1" bestFit="1" customWidth="1"/>
    <col min="14108" max="14108" width="3.453125" style="1" bestFit="1" customWidth="1"/>
    <col min="14109" max="14109" width="3.08984375" style="1" bestFit="1" customWidth="1"/>
    <col min="14110" max="14336" width="15.6328125" style="1"/>
    <col min="14337" max="14337" width="15.90625" style="1" bestFit="1" customWidth="1"/>
    <col min="14338" max="14338" width="15.90625" style="1" customWidth="1"/>
    <col min="14339" max="14339" width="24.36328125" style="1" bestFit="1" customWidth="1"/>
    <col min="14340" max="14340" width="12.08984375" style="1" bestFit="1" customWidth="1"/>
    <col min="14341" max="14341" width="8.90625" style="1" bestFit="1" customWidth="1"/>
    <col min="14342" max="14342" width="15.08984375" style="1" bestFit="1" customWidth="1"/>
    <col min="14343" max="14343" width="12.54296875" style="1" bestFit="1" customWidth="1"/>
    <col min="14344" max="14344" width="8.453125" style="1" bestFit="1" customWidth="1"/>
    <col min="14345" max="14345" width="13.36328125" style="1" bestFit="1" customWidth="1"/>
    <col min="14346" max="14346" width="14.6328125" style="1" bestFit="1" customWidth="1"/>
    <col min="14347" max="14347" width="13.453125" style="1" bestFit="1" customWidth="1"/>
    <col min="14348" max="14348" width="10.08984375" style="1" bestFit="1" customWidth="1"/>
    <col min="14349" max="14349" width="5.08984375" style="1" bestFit="1" customWidth="1"/>
    <col min="14350" max="14350" width="7.54296875" style="1" bestFit="1" customWidth="1"/>
    <col min="14351" max="14351" width="29.54296875" style="1" customWidth="1"/>
    <col min="14352" max="14352" width="7.6328125" style="1" bestFit="1" customWidth="1"/>
    <col min="14353" max="14353" width="4.453125" style="1" bestFit="1" customWidth="1"/>
    <col min="14354" max="14354" width="7.08984375" style="1" bestFit="1" customWidth="1"/>
    <col min="14355" max="14355" width="28.453125" style="1" customWidth="1"/>
    <col min="14356" max="14356" width="4.54296875" style="1" customWidth="1"/>
    <col min="14357" max="14357" width="3.54296875" style="1" bestFit="1" customWidth="1"/>
    <col min="14358" max="14358" width="7.6328125" style="1" bestFit="1" customWidth="1"/>
    <col min="14359" max="14359" width="10.453125" style="1" bestFit="1" customWidth="1"/>
    <col min="14360" max="14360" width="30.90625" style="1" customWidth="1"/>
    <col min="14361" max="14361" width="5.6328125" style="1" customWidth="1"/>
    <col min="14362" max="14362" width="5.54296875" style="1" customWidth="1"/>
    <col min="14363" max="14363" width="18.08984375" style="1" bestFit="1" customWidth="1"/>
    <col min="14364" max="14364" width="3.453125" style="1" bestFit="1" customWidth="1"/>
    <col min="14365" max="14365" width="3.08984375" style="1" bestFit="1" customWidth="1"/>
    <col min="14366" max="14592" width="15.6328125" style="1"/>
    <col min="14593" max="14593" width="15.90625" style="1" bestFit="1" customWidth="1"/>
    <col min="14594" max="14594" width="15.90625" style="1" customWidth="1"/>
    <col min="14595" max="14595" width="24.36328125" style="1" bestFit="1" customWidth="1"/>
    <col min="14596" max="14596" width="12.08984375" style="1" bestFit="1" customWidth="1"/>
    <col min="14597" max="14597" width="8.90625" style="1" bestFit="1" customWidth="1"/>
    <col min="14598" max="14598" width="15.08984375" style="1" bestFit="1" customWidth="1"/>
    <col min="14599" max="14599" width="12.54296875" style="1" bestFit="1" customWidth="1"/>
    <col min="14600" max="14600" width="8.453125" style="1" bestFit="1" customWidth="1"/>
    <col min="14601" max="14601" width="13.36328125" style="1" bestFit="1" customWidth="1"/>
    <col min="14602" max="14602" width="14.6328125" style="1" bestFit="1" customWidth="1"/>
    <col min="14603" max="14603" width="13.453125" style="1" bestFit="1" customWidth="1"/>
    <col min="14604" max="14604" width="10.08984375" style="1" bestFit="1" customWidth="1"/>
    <col min="14605" max="14605" width="5.08984375" style="1" bestFit="1" customWidth="1"/>
    <col min="14606" max="14606" width="7.54296875" style="1" bestFit="1" customWidth="1"/>
    <col min="14607" max="14607" width="29.54296875" style="1" customWidth="1"/>
    <col min="14608" max="14608" width="7.6328125" style="1" bestFit="1" customWidth="1"/>
    <col min="14609" max="14609" width="4.453125" style="1" bestFit="1" customWidth="1"/>
    <col min="14610" max="14610" width="7.08984375" style="1" bestFit="1" customWidth="1"/>
    <col min="14611" max="14611" width="28.453125" style="1" customWidth="1"/>
    <col min="14612" max="14612" width="4.54296875" style="1" customWidth="1"/>
    <col min="14613" max="14613" width="3.54296875" style="1" bestFit="1" customWidth="1"/>
    <col min="14614" max="14614" width="7.6328125" style="1" bestFit="1" customWidth="1"/>
    <col min="14615" max="14615" width="10.453125" style="1" bestFit="1" customWidth="1"/>
    <col min="14616" max="14616" width="30.90625" style="1" customWidth="1"/>
    <col min="14617" max="14617" width="5.6328125" style="1" customWidth="1"/>
    <col min="14618" max="14618" width="5.54296875" style="1" customWidth="1"/>
    <col min="14619" max="14619" width="18.08984375" style="1" bestFit="1" customWidth="1"/>
    <col min="14620" max="14620" width="3.453125" style="1" bestFit="1" customWidth="1"/>
    <col min="14621" max="14621" width="3.08984375" style="1" bestFit="1" customWidth="1"/>
    <col min="14622" max="14848" width="15.6328125" style="1"/>
    <col min="14849" max="14849" width="15.90625" style="1" bestFit="1" customWidth="1"/>
    <col min="14850" max="14850" width="15.90625" style="1" customWidth="1"/>
    <col min="14851" max="14851" width="24.36328125" style="1" bestFit="1" customWidth="1"/>
    <col min="14852" max="14852" width="12.08984375" style="1" bestFit="1" customWidth="1"/>
    <col min="14853" max="14853" width="8.90625" style="1" bestFit="1" customWidth="1"/>
    <col min="14854" max="14854" width="15.08984375" style="1" bestFit="1" customWidth="1"/>
    <col min="14855" max="14855" width="12.54296875" style="1" bestFit="1" customWidth="1"/>
    <col min="14856" max="14856" width="8.453125" style="1" bestFit="1" customWidth="1"/>
    <col min="14857" max="14857" width="13.36328125" style="1" bestFit="1" customWidth="1"/>
    <col min="14858" max="14858" width="14.6328125" style="1" bestFit="1" customWidth="1"/>
    <col min="14859" max="14859" width="13.453125" style="1" bestFit="1" customWidth="1"/>
    <col min="14860" max="14860" width="10.08984375" style="1" bestFit="1" customWidth="1"/>
    <col min="14861" max="14861" width="5.08984375" style="1" bestFit="1" customWidth="1"/>
    <col min="14862" max="14862" width="7.54296875" style="1" bestFit="1" customWidth="1"/>
    <col min="14863" max="14863" width="29.54296875" style="1" customWidth="1"/>
    <col min="14864" max="14864" width="7.6328125" style="1" bestFit="1" customWidth="1"/>
    <col min="14865" max="14865" width="4.453125" style="1" bestFit="1" customWidth="1"/>
    <col min="14866" max="14866" width="7.08984375" style="1" bestFit="1" customWidth="1"/>
    <col min="14867" max="14867" width="28.453125" style="1" customWidth="1"/>
    <col min="14868" max="14868" width="4.54296875" style="1" customWidth="1"/>
    <col min="14869" max="14869" width="3.54296875" style="1" bestFit="1" customWidth="1"/>
    <col min="14870" max="14870" width="7.6328125" style="1" bestFit="1" customWidth="1"/>
    <col min="14871" max="14871" width="10.453125" style="1" bestFit="1" customWidth="1"/>
    <col min="14872" max="14872" width="30.90625" style="1" customWidth="1"/>
    <col min="14873" max="14873" width="5.6328125" style="1" customWidth="1"/>
    <col min="14874" max="14874" width="5.54296875" style="1" customWidth="1"/>
    <col min="14875" max="14875" width="18.08984375" style="1" bestFit="1" customWidth="1"/>
    <col min="14876" max="14876" width="3.453125" style="1" bestFit="1" customWidth="1"/>
    <col min="14877" max="14877" width="3.08984375" style="1" bestFit="1" customWidth="1"/>
    <col min="14878" max="15104" width="15.6328125" style="1"/>
    <col min="15105" max="15105" width="15.90625" style="1" bestFit="1" customWidth="1"/>
    <col min="15106" max="15106" width="15.90625" style="1" customWidth="1"/>
    <col min="15107" max="15107" width="24.36328125" style="1" bestFit="1" customWidth="1"/>
    <col min="15108" max="15108" width="12.08984375" style="1" bestFit="1" customWidth="1"/>
    <col min="15109" max="15109" width="8.90625" style="1" bestFit="1" customWidth="1"/>
    <col min="15110" max="15110" width="15.08984375" style="1" bestFit="1" customWidth="1"/>
    <col min="15111" max="15111" width="12.54296875" style="1" bestFit="1" customWidth="1"/>
    <col min="15112" max="15112" width="8.453125" style="1" bestFit="1" customWidth="1"/>
    <col min="15113" max="15113" width="13.36328125" style="1" bestFit="1" customWidth="1"/>
    <col min="15114" max="15114" width="14.6328125" style="1" bestFit="1" customWidth="1"/>
    <col min="15115" max="15115" width="13.453125" style="1" bestFit="1" customWidth="1"/>
    <col min="15116" max="15116" width="10.08984375" style="1" bestFit="1" customWidth="1"/>
    <col min="15117" max="15117" width="5.08984375" style="1" bestFit="1" customWidth="1"/>
    <col min="15118" max="15118" width="7.54296875" style="1" bestFit="1" customWidth="1"/>
    <col min="15119" max="15119" width="29.54296875" style="1" customWidth="1"/>
    <col min="15120" max="15120" width="7.6328125" style="1" bestFit="1" customWidth="1"/>
    <col min="15121" max="15121" width="4.453125" style="1" bestFit="1" customWidth="1"/>
    <col min="15122" max="15122" width="7.08984375" style="1" bestFit="1" customWidth="1"/>
    <col min="15123" max="15123" width="28.453125" style="1" customWidth="1"/>
    <col min="15124" max="15124" width="4.54296875" style="1" customWidth="1"/>
    <col min="15125" max="15125" width="3.54296875" style="1" bestFit="1" customWidth="1"/>
    <col min="15126" max="15126" width="7.6328125" style="1" bestFit="1" customWidth="1"/>
    <col min="15127" max="15127" width="10.453125" style="1" bestFit="1" customWidth="1"/>
    <col min="15128" max="15128" width="30.90625" style="1" customWidth="1"/>
    <col min="15129" max="15129" width="5.6328125" style="1" customWidth="1"/>
    <col min="15130" max="15130" width="5.54296875" style="1" customWidth="1"/>
    <col min="15131" max="15131" width="18.08984375" style="1" bestFit="1" customWidth="1"/>
    <col min="15132" max="15132" width="3.453125" style="1" bestFit="1" customWidth="1"/>
    <col min="15133" max="15133" width="3.08984375" style="1" bestFit="1" customWidth="1"/>
    <col min="15134" max="15360" width="15.6328125" style="1"/>
    <col min="15361" max="15361" width="15.90625" style="1" bestFit="1" customWidth="1"/>
    <col min="15362" max="15362" width="15.90625" style="1" customWidth="1"/>
    <col min="15363" max="15363" width="24.36328125" style="1" bestFit="1" customWidth="1"/>
    <col min="15364" max="15364" width="12.08984375" style="1" bestFit="1" customWidth="1"/>
    <col min="15365" max="15365" width="8.90625" style="1" bestFit="1" customWidth="1"/>
    <col min="15366" max="15366" width="15.08984375" style="1" bestFit="1" customWidth="1"/>
    <col min="15367" max="15367" width="12.54296875" style="1" bestFit="1" customWidth="1"/>
    <col min="15368" max="15368" width="8.453125" style="1" bestFit="1" customWidth="1"/>
    <col min="15369" max="15369" width="13.36328125" style="1" bestFit="1" customWidth="1"/>
    <col min="15370" max="15370" width="14.6328125" style="1" bestFit="1" customWidth="1"/>
    <col min="15371" max="15371" width="13.453125" style="1" bestFit="1" customWidth="1"/>
    <col min="15372" max="15372" width="10.08984375" style="1" bestFit="1" customWidth="1"/>
    <col min="15373" max="15373" width="5.08984375" style="1" bestFit="1" customWidth="1"/>
    <col min="15374" max="15374" width="7.54296875" style="1" bestFit="1" customWidth="1"/>
    <col min="15375" max="15375" width="29.54296875" style="1" customWidth="1"/>
    <col min="15376" max="15376" width="7.6328125" style="1" bestFit="1" customWidth="1"/>
    <col min="15377" max="15377" width="4.453125" style="1" bestFit="1" customWidth="1"/>
    <col min="15378" max="15378" width="7.08984375" style="1" bestFit="1" customWidth="1"/>
    <col min="15379" max="15379" width="28.453125" style="1" customWidth="1"/>
    <col min="15380" max="15380" width="4.54296875" style="1" customWidth="1"/>
    <col min="15381" max="15381" width="3.54296875" style="1" bestFit="1" customWidth="1"/>
    <col min="15382" max="15382" width="7.6328125" style="1" bestFit="1" customWidth="1"/>
    <col min="15383" max="15383" width="10.453125" style="1" bestFit="1" customWidth="1"/>
    <col min="15384" max="15384" width="30.90625" style="1" customWidth="1"/>
    <col min="15385" max="15385" width="5.6328125" style="1" customWidth="1"/>
    <col min="15386" max="15386" width="5.54296875" style="1" customWidth="1"/>
    <col min="15387" max="15387" width="18.08984375" style="1" bestFit="1" customWidth="1"/>
    <col min="15388" max="15388" width="3.453125" style="1" bestFit="1" customWidth="1"/>
    <col min="15389" max="15389" width="3.08984375" style="1" bestFit="1" customWidth="1"/>
    <col min="15390" max="15616" width="15.6328125" style="1"/>
    <col min="15617" max="15617" width="15.90625" style="1" bestFit="1" customWidth="1"/>
    <col min="15618" max="15618" width="15.90625" style="1" customWidth="1"/>
    <col min="15619" max="15619" width="24.36328125" style="1" bestFit="1" customWidth="1"/>
    <col min="15620" max="15620" width="12.08984375" style="1" bestFit="1" customWidth="1"/>
    <col min="15621" max="15621" width="8.90625" style="1" bestFit="1" customWidth="1"/>
    <col min="15622" max="15622" width="15.08984375" style="1" bestFit="1" customWidth="1"/>
    <col min="15623" max="15623" width="12.54296875" style="1" bestFit="1" customWidth="1"/>
    <col min="15624" max="15624" width="8.453125" style="1" bestFit="1" customWidth="1"/>
    <col min="15625" max="15625" width="13.36328125" style="1" bestFit="1" customWidth="1"/>
    <col min="15626" max="15626" width="14.6328125" style="1" bestFit="1" customWidth="1"/>
    <col min="15627" max="15627" width="13.453125" style="1" bestFit="1" customWidth="1"/>
    <col min="15628" max="15628" width="10.08984375" style="1" bestFit="1" customWidth="1"/>
    <col min="15629" max="15629" width="5.08984375" style="1" bestFit="1" customWidth="1"/>
    <col min="15630" max="15630" width="7.54296875" style="1" bestFit="1" customWidth="1"/>
    <col min="15631" max="15631" width="29.54296875" style="1" customWidth="1"/>
    <col min="15632" max="15632" width="7.6328125" style="1" bestFit="1" customWidth="1"/>
    <col min="15633" max="15633" width="4.453125" style="1" bestFit="1" customWidth="1"/>
    <col min="15634" max="15634" width="7.08984375" style="1" bestFit="1" customWidth="1"/>
    <col min="15635" max="15635" width="28.453125" style="1" customWidth="1"/>
    <col min="15636" max="15636" width="4.54296875" style="1" customWidth="1"/>
    <col min="15637" max="15637" width="3.54296875" style="1" bestFit="1" customWidth="1"/>
    <col min="15638" max="15638" width="7.6328125" style="1" bestFit="1" customWidth="1"/>
    <col min="15639" max="15639" width="10.453125" style="1" bestFit="1" customWidth="1"/>
    <col min="15640" max="15640" width="30.90625" style="1" customWidth="1"/>
    <col min="15641" max="15641" width="5.6328125" style="1" customWidth="1"/>
    <col min="15642" max="15642" width="5.54296875" style="1" customWidth="1"/>
    <col min="15643" max="15643" width="18.08984375" style="1" bestFit="1" customWidth="1"/>
    <col min="15644" max="15644" width="3.453125" style="1" bestFit="1" customWidth="1"/>
    <col min="15645" max="15645" width="3.08984375" style="1" bestFit="1" customWidth="1"/>
    <col min="15646" max="15872" width="15.6328125" style="1"/>
    <col min="15873" max="15873" width="15.90625" style="1" bestFit="1" customWidth="1"/>
    <col min="15874" max="15874" width="15.90625" style="1" customWidth="1"/>
    <col min="15875" max="15875" width="24.36328125" style="1" bestFit="1" customWidth="1"/>
    <col min="15876" max="15876" width="12.08984375" style="1" bestFit="1" customWidth="1"/>
    <col min="15877" max="15877" width="8.90625" style="1" bestFit="1" customWidth="1"/>
    <col min="15878" max="15878" width="15.08984375" style="1" bestFit="1" customWidth="1"/>
    <col min="15879" max="15879" width="12.54296875" style="1" bestFit="1" customWidth="1"/>
    <col min="15880" max="15880" width="8.453125" style="1" bestFit="1" customWidth="1"/>
    <col min="15881" max="15881" width="13.36328125" style="1" bestFit="1" customWidth="1"/>
    <col min="15882" max="15882" width="14.6328125" style="1" bestFit="1" customWidth="1"/>
    <col min="15883" max="15883" width="13.453125" style="1" bestFit="1" customWidth="1"/>
    <col min="15884" max="15884" width="10.08984375" style="1" bestFit="1" customWidth="1"/>
    <col min="15885" max="15885" width="5.08984375" style="1" bestFit="1" customWidth="1"/>
    <col min="15886" max="15886" width="7.54296875" style="1" bestFit="1" customWidth="1"/>
    <col min="15887" max="15887" width="29.54296875" style="1" customWidth="1"/>
    <col min="15888" max="15888" width="7.6328125" style="1" bestFit="1" customWidth="1"/>
    <col min="15889" max="15889" width="4.453125" style="1" bestFit="1" customWidth="1"/>
    <col min="15890" max="15890" width="7.08984375" style="1" bestFit="1" customWidth="1"/>
    <col min="15891" max="15891" width="28.453125" style="1" customWidth="1"/>
    <col min="15892" max="15892" width="4.54296875" style="1" customWidth="1"/>
    <col min="15893" max="15893" width="3.54296875" style="1" bestFit="1" customWidth="1"/>
    <col min="15894" max="15894" width="7.6328125" style="1" bestFit="1" customWidth="1"/>
    <col min="15895" max="15895" width="10.453125" style="1" bestFit="1" customWidth="1"/>
    <col min="15896" max="15896" width="30.90625" style="1" customWidth="1"/>
    <col min="15897" max="15897" width="5.6328125" style="1" customWidth="1"/>
    <col min="15898" max="15898" width="5.54296875" style="1" customWidth="1"/>
    <col min="15899" max="15899" width="18.08984375" style="1" bestFit="1" customWidth="1"/>
    <col min="15900" max="15900" width="3.453125" style="1" bestFit="1" customWidth="1"/>
    <col min="15901" max="15901" width="3.08984375" style="1" bestFit="1" customWidth="1"/>
    <col min="15902" max="16128" width="15.6328125" style="1"/>
    <col min="16129" max="16129" width="15.90625" style="1" bestFit="1" customWidth="1"/>
    <col min="16130" max="16130" width="15.90625" style="1" customWidth="1"/>
    <col min="16131" max="16131" width="24.36328125" style="1" bestFit="1" customWidth="1"/>
    <col min="16132" max="16132" width="12.08984375" style="1" bestFit="1" customWidth="1"/>
    <col min="16133" max="16133" width="8.90625" style="1" bestFit="1" customWidth="1"/>
    <col min="16134" max="16134" width="15.08984375" style="1" bestFit="1" customWidth="1"/>
    <col min="16135" max="16135" width="12.54296875" style="1" bestFit="1" customWidth="1"/>
    <col min="16136" max="16136" width="8.453125" style="1" bestFit="1" customWidth="1"/>
    <col min="16137" max="16137" width="13.36328125" style="1" bestFit="1" customWidth="1"/>
    <col min="16138" max="16138" width="14.6328125" style="1" bestFit="1" customWidth="1"/>
    <col min="16139" max="16139" width="13.453125" style="1" bestFit="1" customWidth="1"/>
    <col min="16140" max="16140" width="10.08984375" style="1" bestFit="1" customWidth="1"/>
    <col min="16141" max="16141" width="5.08984375" style="1" bestFit="1" customWidth="1"/>
    <col min="16142" max="16142" width="7.54296875" style="1" bestFit="1" customWidth="1"/>
    <col min="16143" max="16143" width="29.54296875" style="1" customWidth="1"/>
    <col min="16144" max="16144" width="7.6328125" style="1" bestFit="1" customWidth="1"/>
    <col min="16145" max="16145" width="4.453125" style="1" bestFit="1" customWidth="1"/>
    <col min="16146" max="16146" width="7.08984375" style="1" bestFit="1" customWidth="1"/>
    <col min="16147" max="16147" width="28.453125" style="1" customWidth="1"/>
    <col min="16148" max="16148" width="4.54296875" style="1" customWidth="1"/>
    <col min="16149" max="16149" width="3.54296875" style="1" bestFit="1" customWidth="1"/>
    <col min="16150" max="16150" width="7.6328125" style="1" bestFit="1" customWidth="1"/>
    <col min="16151" max="16151" width="10.453125" style="1" bestFit="1" customWidth="1"/>
    <col min="16152" max="16152" width="30.90625" style="1" customWidth="1"/>
    <col min="16153" max="16153" width="5.6328125" style="1" customWidth="1"/>
    <col min="16154" max="16154" width="5.54296875" style="1" customWidth="1"/>
    <col min="16155" max="16155" width="18.08984375" style="1" bestFit="1" customWidth="1"/>
    <col min="16156" max="16156" width="3.453125" style="1" bestFit="1" customWidth="1"/>
    <col min="16157" max="16157" width="3.08984375" style="1" bestFit="1" customWidth="1"/>
    <col min="16158" max="16384" width="15.6328125" style="1"/>
  </cols>
  <sheetData>
    <row r="1" spans="1:29" ht="13.5" thickBot="1" x14ac:dyDescent="0.35">
      <c r="A1" s="4" t="s">
        <v>0</v>
      </c>
      <c r="B1" s="4"/>
      <c r="C1" s="4"/>
      <c r="D1" s="5"/>
      <c r="E1" s="4"/>
      <c r="F1" s="5"/>
      <c r="G1" s="4"/>
      <c r="H1" s="6"/>
      <c r="I1" s="4"/>
      <c r="J1" s="4"/>
      <c r="K1" s="4"/>
      <c r="L1" s="4"/>
      <c r="M1" s="4"/>
      <c r="N1" s="7"/>
      <c r="O1" s="8"/>
      <c r="P1" s="8"/>
    </row>
    <row r="3" spans="1:29" ht="13.5" thickBot="1" x14ac:dyDescent="0.35">
      <c r="A3" s="4" t="s">
        <v>1</v>
      </c>
      <c r="B3" s="4"/>
      <c r="C3" s="4"/>
      <c r="D3" s="5"/>
      <c r="E3" s="4"/>
      <c r="F3" s="5"/>
      <c r="G3" s="4"/>
      <c r="H3" s="6"/>
      <c r="I3" s="4"/>
      <c r="J3" s="9"/>
      <c r="K3" s="4"/>
      <c r="L3" s="4"/>
      <c r="M3" s="4"/>
      <c r="N3" s="7"/>
      <c r="O3" s="8"/>
      <c r="P3" s="8"/>
    </row>
    <row r="4" spans="1:29" ht="13.5" thickBot="1" x14ac:dyDescent="0.35">
      <c r="A4" s="10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3" t="str">
        <f>LEFT($A$3,5)</f>
        <v>Sport</v>
      </c>
      <c r="G4" s="14" t="s">
        <v>7</v>
      </c>
      <c r="H4" s="14" t="s">
        <v>8</v>
      </c>
      <c r="I4" s="15" t="s">
        <v>9</v>
      </c>
      <c r="J4" s="16" t="s">
        <v>10</v>
      </c>
      <c r="K4" s="17" t="s">
        <v>11</v>
      </c>
      <c r="L4" s="18" t="s">
        <v>12</v>
      </c>
      <c r="M4" s="18" t="s">
        <v>13</v>
      </c>
      <c r="N4" s="19" t="s">
        <v>14</v>
      </c>
      <c r="O4" s="20"/>
      <c r="P4" s="20"/>
      <c r="AA4" s="21" t="s">
        <v>15</v>
      </c>
      <c r="AB4" s="1" t="s">
        <v>16</v>
      </c>
      <c r="AC4" s="1" t="s">
        <v>17</v>
      </c>
    </row>
    <row r="5" spans="1:29" ht="14.5" x14ac:dyDescent="0.35">
      <c r="A5" s="22" t="str">
        <f t="shared" ref="A5:A29" si="0">IF(H5="","",$A$4)</f>
        <v>Qualifier</v>
      </c>
      <c r="B5" s="22" t="str">
        <f>IF($H5="","",[1]Events!$D$1)</f>
        <v>Classic</v>
      </c>
      <c r="C5" s="23" t="str">
        <f>IF(H5="","",[1]Events!$D$2)</f>
        <v>Millersville, Maryland</v>
      </c>
      <c r="D5" s="24">
        <f>IF(H5="","",[1]Events!$D$3)</f>
        <v>45774</v>
      </c>
      <c r="E5" s="22">
        <f>IF($H5="","",[1]Events!$D$4)</f>
        <v>2025</v>
      </c>
      <c r="F5" s="23" t="str">
        <f t="shared" ref="F5:F29" si="1">IF(H5="","",LEFT($A$3,5))</f>
        <v>Sport</v>
      </c>
      <c r="G5" s="22" t="str">
        <f>IF(H5="","",IF(AB5="X","","Y"))</f>
        <v>Y</v>
      </c>
      <c r="H5" s="25">
        <f>IF('[1]Saturday Awards_data'!G120="","",'[1]Saturday Awards_data'!G120)</f>
        <v>1</v>
      </c>
      <c r="I5" s="23" t="str">
        <f>IF($H5="","",VLOOKUP('[1]Saturday Awards_data'!$K120,[1]Events!$C$6:$AE$505,19,FALSE))</f>
        <v>Tim</v>
      </c>
      <c r="J5" s="23" t="str">
        <f>IF($H5="","",VLOOKUP('[1]Saturday Awards_data'!$K120,[1]Events!$C$6:$AE$505,20,FALSE))</f>
        <v>Hauck</v>
      </c>
      <c r="K5" s="23" t="str">
        <f>IF('[1]Saturday Awards_data'!K120="","",VLOOKUP('[1]Saturday Awards_data'!K120,[1]Events!$C$6:$AE$505,18,FALSE))</f>
        <v>Kona</v>
      </c>
      <c r="L5" s="26">
        <f>IF($H5="","",VLOOKUP('[1]Saturday Awards_data'!$K120,'[1]DA (Sport) Scores'!$B$6:$AC$200,13,FALSE))</f>
        <v>13.5</v>
      </c>
      <c r="M5" s="26">
        <f>IF($H5="","",VLOOKUP('[1]Saturday Awards_data'!$K120,'[1]DA (Sport) Scores'!$B$6:$AC$200,25,FALSE))</f>
        <v>13</v>
      </c>
      <c r="N5" s="26">
        <f>IF($H5="","",VLOOKUP('[1]Saturday Awards_data'!$K120,'[1]DA (Sport) Scores'!$B$6:$AC$200,27,FALSE))</f>
        <v>26.5</v>
      </c>
      <c r="O5" s="22"/>
      <c r="P5" s="23"/>
      <c r="AA5" s="1" t="str">
        <f>IF(H5="","",'[1]Saturday Awards_data'!K120)</f>
        <v>Kona / Tim</v>
      </c>
      <c r="AB5">
        <v>0</v>
      </c>
      <c r="AC5"/>
    </row>
    <row r="6" spans="1:29" ht="14.5" x14ac:dyDescent="0.35">
      <c r="A6" s="22" t="str">
        <f t="shared" si="0"/>
        <v>Qualifier</v>
      </c>
      <c r="B6" s="22" t="str">
        <f>IF($H6="","",[1]Events!$D$1)</f>
        <v>Classic</v>
      </c>
      <c r="C6" s="23" t="str">
        <f>IF(H6="","",[1]Events!$D$2)</f>
        <v>Millersville, Maryland</v>
      </c>
      <c r="D6" s="24">
        <f>IF(H6="","",[1]Events!$D$3)</f>
        <v>45774</v>
      </c>
      <c r="E6" s="22">
        <f>IF($H6="","",[1]Events!$D$4)</f>
        <v>2025</v>
      </c>
      <c r="F6" s="23" t="str">
        <f t="shared" si="1"/>
        <v>Sport</v>
      </c>
      <c r="G6" s="22" t="str">
        <f>IF(H6="","",IF(AB6="X","","Y"))</f>
        <v>Y</v>
      </c>
      <c r="H6" s="27">
        <f>IF('[1]Saturday Awards_data'!G121="","",'[1]Saturday Awards_data'!G121)</f>
        <v>2</v>
      </c>
      <c r="I6" s="23" t="str">
        <f>IF($H6="","",VLOOKUP('[1]Saturday Awards_data'!$K121,[1]Events!$C$6:$AE$505,19,FALSE))</f>
        <v>Criss</v>
      </c>
      <c r="J6" s="23" t="str">
        <f>IF($H6="","",VLOOKUP('[1]Saturday Awards_data'!$K121,[1]Events!$C$6:$AE$505,20,FALSE))</f>
        <v>Brown</v>
      </c>
      <c r="K6" s="22" t="str">
        <f>IF('[1]Saturday Awards_data'!K121="","",VLOOKUP('[1]Saturday Awards_data'!K121,[1]Events!$C$6:$AE$505,18,FALSE))</f>
        <v>Riot</v>
      </c>
      <c r="L6" s="28">
        <f>IF($H6="","",VLOOKUP('[1]Saturday Awards_data'!$K121,'[1]DA (Sport) Scores'!$B$6:$AC$200,13,FALSE))</f>
        <v>13</v>
      </c>
      <c r="M6" s="28">
        <f>IF($H6="","",VLOOKUP('[1]Saturday Awards_data'!$K121,'[1]DA (Sport) Scores'!$B$6:$AC$200,25,FALSE))</f>
        <v>12.5</v>
      </c>
      <c r="N6" s="28">
        <f>IF($H6="","",VLOOKUP('[1]Saturday Awards_data'!$K121,'[1]DA (Sport) Scores'!$B$6:$AC$200,27,FALSE))</f>
        <v>25.5</v>
      </c>
      <c r="O6" s="22"/>
      <c r="P6" s="22"/>
      <c r="AA6" s="1" t="str">
        <f>IF(H6="","",'[1]Saturday Awards_data'!K121)</f>
        <v>Riot / Criss</v>
      </c>
      <c r="AB6">
        <v>0</v>
      </c>
      <c r="AC6"/>
    </row>
    <row r="7" spans="1:29" ht="14.5" x14ac:dyDescent="0.35">
      <c r="A7" s="22" t="str">
        <f t="shared" si="0"/>
        <v>Qualifier</v>
      </c>
      <c r="B7" s="22" t="str">
        <f>IF($H7="","",[1]Events!$D$1)</f>
        <v>Classic</v>
      </c>
      <c r="C7" s="23" t="str">
        <f>IF(H7="","",[1]Events!$D$2)</f>
        <v>Millersville, Maryland</v>
      </c>
      <c r="D7" s="24">
        <f>IF(H7="","",[1]Events!$D$3)</f>
        <v>45774</v>
      </c>
      <c r="E7" s="22">
        <f>IF($H7="","",[1]Events!$D$4)</f>
        <v>2025</v>
      </c>
      <c r="F7" s="23" t="str">
        <f t="shared" si="1"/>
        <v>Sport</v>
      </c>
      <c r="G7" s="22" t="str">
        <f>IF(H7="","",IF(AB7="X","","Y"))</f>
        <v>Y</v>
      </c>
      <c r="H7" s="27">
        <f>IF('[1]Saturday Awards_data'!G122="","",'[1]Saturday Awards_data'!G122)</f>
        <v>2</v>
      </c>
      <c r="I7" s="23" t="str">
        <f>IF($H7="","",VLOOKUP('[1]Saturday Awards_data'!$K122,[1]Events!$C$6:$AE$505,19,FALSE))</f>
        <v>Jeff</v>
      </c>
      <c r="J7" s="23" t="str">
        <f>IF($H7="","",VLOOKUP('[1]Saturday Awards_data'!$K122,[1]Events!$C$6:$AE$505,20,FALSE))</f>
        <v>Bergquist</v>
      </c>
      <c r="K7" s="22" t="str">
        <f>IF('[1]Saturday Awards_data'!K122="","",VLOOKUP('[1]Saturday Awards_data'!K122,[1]Events!$C$6:$AE$505,18,FALSE))</f>
        <v>Chloe</v>
      </c>
      <c r="L7" s="28">
        <f>IF($H7="","",VLOOKUP('[1]Saturday Awards_data'!$K122,'[1]DA (Sport) Scores'!$B$6:$AC$200,13,FALSE))</f>
        <v>12.5</v>
      </c>
      <c r="M7" s="28">
        <f>IF($H7="","",VLOOKUP('[1]Saturday Awards_data'!$K122,'[1]DA (Sport) Scores'!$B$6:$AC$200,25,FALSE))</f>
        <v>13</v>
      </c>
      <c r="N7" s="28">
        <f>IF($H7="","",VLOOKUP('[1]Saturday Awards_data'!$K122,'[1]DA (Sport) Scores'!$B$6:$AC$200,27,FALSE))</f>
        <v>25.5</v>
      </c>
      <c r="O7" s="22"/>
      <c r="P7" s="22"/>
      <c r="AA7" s="1" t="str">
        <f>IF(H7="","",'[1]Saturday Awards_data'!K122)</f>
        <v>Chloe / Jeff</v>
      </c>
      <c r="AB7">
        <v>0</v>
      </c>
      <c r="AC7">
        <f>IF(H7="","",COUNTIF($G$5:G6,"Y"))</f>
        <v>2</v>
      </c>
    </row>
    <row r="8" spans="1:29" ht="14.5" x14ac:dyDescent="0.35">
      <c r="A8" s="22" t="str">
        <f t="shared" si="0"/>
        <v>Qualifier</v>
      </c>
      <c r="B8" s="22" t="str">
        <f>IF($H8="","",[1]Events!$D$1)</f>
        <v>Classic</v>
      </c>
      <c r="C8" s="23" t="str">
        <f>IF(H8="","",[1]Events!$D$2)</f>
        <v>Millersville, Maryland</v>
      </c>
      <c r="D8" s="24">
        <f>IF(H8="","",[1]Events!$D$3)</f>
        <v>45774</v>
      </c>
      <c r="E8" s="22">
        <f>IF($H8="","",[1]Events!$D$4)</f>
        <v>2025</v>
      </c>
      <c r="F8" s="23" t="str">
        <f t="shared" si="1"/>
        <v>Sport</v>
      </c>
      <c r="G8" s="22" t="str">
        <f t="shared" ref="G8:G29" si="2">IF(H8="","",IF(AC8&gt;=3,"",IF(AB8="X","","Y")))</f>
        <v/>
      </c>
      <c r="H8" s="27">
        <f>IF('[1]Saturday Awards_data'!G123="","",'[1]Saturday Awards_data'!G123)</f>
        <v>4</v>
      </c>
      <c r="I8" s="23" t="str">
        <f>IF($H8="","",VLOOKUP('[1]Saturday Awards_data'!$K123,[1]Events!$C$6:$AE$505,19,FALSE))</f>
        <v>Jack</v>
      </c>
      <c r="J8" s="23" t="str">
        <f>IF($H8="","",VLOOKUP('[1]Saturday Awards_data'!$K123,[1]Events!$C$6:$AE$505,20,FALSE))</f>
        <v>McCauley</v>
      </c>
      <c r="K8" s="22" t="str">
        <f>IF('[1]Saturday Awards_data'!K123="","",VLOOKUP('[1]Saturday Awards_data'!K123,[1]Events!$C$6:$AE$505,18,FALSE))</f>
        <v>Cowboy</v>
      </c>
      <c r="L8" s="28">
        <f>IF($H8="","",VLOOKUP('[1]Saturday Awards_data'!$K123,'[1]DA (Sport) Scores'!$B$6:$AC$200,13,FALSE))</f>
        <v>14</v>
      </c>
      <c r="M8" s="28">
        <f>IF($H8="","",VLOOKUP('[1]Saturday Awards_data'!$K123,'[1]DA (Sport) Scores'!$B$6:$AC$200,25,FALSE))</f>
        <v>10.5</v>
      </c>
      <c r="N8" s="28">
        <f>IF($H8="","",VLOOKUP('[1]Saturday Awards_data'!$K123,'[1]DA (Sport) Scores'!$B$6:$AC$200,27,FALSE))</f>
        <v>24.5</v>
      </c>
      <c r="O8" s="22"/>
      <c r="P8" s="22"/>
      <c r="AA8" s="1" t="str">
        <f>IF(H8="","",'[1]Saturday Awards_data'!K123)</f>
        <v>Cowboy / Jack</v>
      </c>
      <c r="AB8" t="s">
        <v>18</v>
      </c>
      <c r="AC8">
        <f>IF(H8="","",COUNTIF($G$5:G7,"Y"))</f>
        <v>3</v>
      </c>
    </row>
    <row r="9" spans="1:29" ht="14.5" x14ac:dyDescent="0.35">
      <c r="A9" s="22" t="str">
        <f t="shared" si="0"/>
        <v>Qualifier</v>
      </c>
      <c r="B9" s="22" t="str">
        <f>IF($H9="","",[1]Events!$D$1)</f>
        <v>Classic</v>
      </c>
      <c r="C9" s="23" t="str">
        <f>IF(H9="","",[1]Events!$D$2)</f>
        <v>Millersville, Maryland</v>
      </c>
      <c r="D9" s="24">
        <f>IF(H9="","",[1]Events!$D$3)</f>
        <v>45774</v>
      </c>
      <c r="E9" s="22">
        <f>IF($H9="","",[1]Events!$D$4)</f>
        <v>2025</v>
      </c>
      <c r="F9" s="23" t="str">
        <f t="shared" si="1"/>
        <v>Sport</v>
      </c>
      <c r="G9" s="22" t="str">
        <f t="shared" si="2"/>
        <v/>
      </c>
      <c r="H9" s="27">
        <f>IF('[1]Saturday Awards_data'!G124="","",'[1]Saturday Awards_data'!G124)</f>
        <v>5</v>
      </c>
      <c r="I9" s="23" t="str">
        <f>IF($H9="","",VLOOKUP('[1]Saturday Awards_data'!$K124,[1]Events!$C$6:$AE$505,19,FALSE))</f>
        <v>Todd</v>
      </c>
      <c r="J9" s="23" t="str">
        <f>IF($H9="","",VLOOKUP('[1]Saturday Awards_data'!$K124,[1]Events!$C$6:$AE$505,20,FALSE))</f>
        <v>Queen</v>
      </c>
      <c r="K9" s="22" t="str">
        <f>IF('[1]Saturday Awards_data'!K124="","",VLOOKUP('[1]Saturday Awards_data'!K124,[1]Events!$C$6:$AE$505,18,FALSE))</f>
        <v>EddiE</v>
      </c>
      <c r="L9" s="28">
        <f>IF($H9="","",VLOOKUP('[1]Saturday Awards_data'!$K124,'[1]DA (Sport) Scores'!$B$6:$AC$200,13,FALSE))</f>
        <v>12</v>
      </c>
      <c r="M9" s="28">
        <f>IF($H9="","",VLOOKUP('[1]Saturday Awards_data'!$K124,'[1]DA (Sport) Scores'!$B$6:$AC$200,25,FALSE))</f>
        <v>6.5</v>
      </c>
      <c r="N9" s="28">
        <f>IF($H9="","",VLOOKUP('[1]Saturday Awards_data'!$K124,'[1]DA (Sport) Scores'!$B$6:$AC$200,27,FALSE))</f>
        <v>18.5</v>
      </c>
      <c r="O9" s="22"/>
      <c r="P9" s="22"/>
      <c r="AA9" s="1" t="str">
        <f>IF(H9="","",'[1]Saturday Awards_data'!K124)</f>
        <v>EddiE</v>
      </c>
      <c r="AB9">
        <v>0</v>
      </c>
      <c r="AC9">
        <f>IF(H9="","",COUNTIF($G$5:G8,"Y"))</f>
        <v>3</v>
      </c>
    </row>
    <row r="10" spans="1:29" ht="14.5" x14ac:dyDescent="0.35">
      <c r="A10" s="22" t="str">
        <f t="shared" si="0"/>
        <v>Qualifier</v>
      </c>
      <c r="B10" s="22" t="str">
        <f>IF($H10="","",[1]Events!$D$1)</f>
        <v>Classic</v>
      </c>
      <c r="C10" s="23" t="str">
        <f>IF(H10="","",[1]Events!$D$2)</f>
        <v>Millersville, Maryland</v>
      </c>
      <c r="D10" s="24">
        <f>IF(H10="","",[1]Events!$D$3)</f>
        <v>45774</v>
      </c>
      <c r="E10" s="22">
        <f>IF($H10="","",[1]Events!$D$4)</f>
        <v>2025</v>
      </c>
      <c r="F10" s="23" t="str">
        <f t="shared" si="1"/>
        <v>Sport</v>
      </c>
      <c r="G10" s="22" t="str">
        <f t="shared" si="2"/>
        <v/>
      </c>
      <c r="H10" s="27">
        <f>IF('[1]Saturday Awards_data'!G125="","",'[1]Saturday Awards_data'!G125)</f>
        <v>6</v>
      </c>
      <c r="I10" s="23" t="str">
        <f>IF($H10="","",VLOOKUP('[1]Saturday Awards_data'!$K125,[1]Events!$C$6:$AE$505,19,FALSE))</f>
        <v>Frank</v>
      </c>
      <c r="J10" s="23" t="str">
        <f>IF($H10="","",VLOOKUP('[1]Saturday Awards_data'!$K125,[1]Events!$C$6:$AE$505,20,FALSE))</f>
        <v>Montgomery</v>
      </c>
      <c r="K10" s="22" t="str">
        <f>IF('[1]Saturday Awards_data'!K125="","",VLOOKUP('[1]Saturday Awards_data'!K125,[1]Events!$C$6:$AE$505,18,FALSE))</f>
        <v>Jagger</v>
      </c>
      <c r="L10" s="28">
        <f>IF($H10="","",VLOOKUP('[1]Saturday Awards_data'!$K125,'[1]DA (Sport) Scores'!$B$6:$AC$200,13,FALSE))</f>
        <v>12.5</v>
      </c>
      <c r="M10" s="28">
        <f>IF($H10="","",VLOOKUP('[1]Saturday Awards_data'!$K125,'[1]DA (Sport) Scores'!$B$6:$AC$200,25,FALSE))</f>
        <v>6</v>
      </c>
      <c r="N10" s="28">
        <f>IF($H10="","",VLOOKUP('[1]Saturday Awards_data'!$K125,'[1]DA (Sport) Scores'!$B$6:$AC$200,27,FALSE))</f>
        <v>18.5</v>
      </c>
      <c r="O10" s="22"/>
      <c r="P10" s="22"/>
      <c r="AA10" s="1" t="str">
        <f>IF(H10="","",'[1]Saturday Awards_data'!K125)</f>
        <v>Jagger</v>
      </c>
      <c r="AB10">
        <v>0</v>
      </c>
      <c r="AC10">
        <f>IF(H10="","",COUNTIF($G$5:G9,"Y"))</f>
        <v>3</v>
      </c>
    </row>
    <row r="11" spans="1:29" ht="14.5" x14ac:dyDescent="0.35">
      <c r="A11" s="22" t="str">
        <f t="shared" si="0"/>
        <v>Qualifier</v>
      </c>
      <c r="B11" s="22" t="str">
        <f>IF($H11="","",[1]Events!$D$1)</f>
        <v>Classic</v>
      </c>
      <c r="C11" s="23" t="str">
        <f>IF(H11="","",[1]Events!$D$2)</f>
        <v>Millersville, Maryland</v>
      </c>
      <c r="D11" s="24">
        <f>IF(H11="","",[1]Events!$D$3)</f>
        <v>45774</v>
      </c>
      <c r="E11" s="22">
        <f>IF($H11="","",[1]Events!$D$4)</f>
        <v>2025</v>
      </c>
      <c r="F11" s="23" t="str">
        <f t="shared" si="1"/>
        <v>Sport</v>
      </c>
      <c r="G11" s="22" t="str">
        <f t="shared" si="2"/>
        <v/>
      </c>
      <c r="H11" s="27">
        <f>IF('[1]Saturday Awards_data'!G126="","",'[1]Saturday Awards_data'!G126)</f>
        <v>7</v>
      </c>
      <c r="I11" s="23" t="str">
        <f>IF($H11="","",VLOOKUP('[1]Saturday Awards_data'!$K126,[1]Events!$C$6:$AE$505,19,FALSE))</f>
        <v>Joe</v>
      </c>
      <c r="J11" s="23" t="str">
        <f>IF($H11="","",VLOOKUP('[1]Saturday Awards_data'!$K126,[1]Events!$C$6:$AE$505,20,FALSE))</f>
        <v>Adams</v>
      </c>
      <c r="K11" s="22" t="str">
        <f>IF('[1]Saturday Awards_data'!K126="","",VLOOKUP('[1]Saturday Awards_data'!K126,[1]Events!$C$6:$AE$505,18,FALSE))</f>
        <v>Gunner</v>
      </c>
      <c r="L11" s="28">
        <f>IF($H11="","",VLOOKUP('[1]Saturday Awards_data'!$K126,'[1]DA (Sport) Scores'!$B$6:$AC$200,13,FALSE))</f>
        <v>7.5</v>
      </c>
      <c r="M11" s="28">
        <f>IF($H11="","",VLOOKUP('[1]Saturday Awards_data'!$K126,'[1]DA (Sport) Scores'!$B$6:$AC$200,25,FALSE))</f>
        <v>10</v>
      </c>
      <c r="N11" s="28">
        <f>IF($H11="","",VLOOKUP('[1]Saturday Awards_data'!$K126,'[1]DA (Sport) Scores'!$B$6:$AC$200,27,FALSE))</f>
        <v>17.5</v>
      </c>
      <c r="O11" s="22"/>
      <c r="P11" s="22"/>
      <c r="AA11" s="1" t="str">
        <f>IF(H11="","",'[1]Saturday Awards_data'!K126)</f>
        <v>Gunner / Joe</v>
      </c>
      <c r="AB11" t="s">
        <v>18</v>
      </c>
      <c r="AC11">
        <f>IF(H11="","",COUNTIF($G$5:G10,"Y"))</f>
        <v>3</v>
      </c>
    </row>
    <row r="12" spans="1:29" ht="14.5" x14ac:dyDescent="0.35">
      <c r="A12" s="22" t="str">
        <f t="shared" si="0"/>
        <v>Qualifier</v>
      </c>
      <c r="B12" s="22" t="str">
        <f>IF($H12="","",[1]Events!$D$1)</f>
        <v>Classic</v>
      </c>
      <c r="C12" s="23" t="str">
        <f>IF(H12="","",[1]Events!$D$2)</f>
        <v>Millersville, Maryland</v>
      </c>
      <c r="D12" s="24">
        <f>IF(H12="","",[1]Events!$D$3)</f>
        <v>45774</v>
      </c>
      <c r="E12" s="22">
        <f>IF($H12="","",[1]Events!$D$4)</f>
        <v>2025</v>
      </c>
      <c r="F12" s="23" t="str">
        <f t="shared" si="1"/>
        <v>Sport</v>
      </c>
      <c r="G12" s="22" t="str">
        <f t="shared" si="2"/>
        <v/>
      </c>
      <c r="H12" s="27">
        <f>IF('[1]Saturday Awards_data'!G127="","",'[1]Saturday Awards_data'!G127)</f>
        <v>8</v>
      </c>
      <c r="I12" s="23" t="str">
        <f>IF($H12="","",VLOOKUP('[1]Saturday Awards_data'!$K127,[1]Events!$C$6:$AE$505,19,FALSE))</f>
        <v>Joe</v>
      </c>
      <c r="J12" s="23" t="str">
        <f>IF($H12="","",VLOOKUP('[1]Saturday Awards_data'!$K127,[1]Events!$C$6:$AE$505,20,FALSE))</f>
        <v>Adams</v>
      </c>
      <c r="K12" s="22" t="str">
        <f>IF('[1]Saturday Awards_data'!K127="","",VLOOKUP('[1]Saturday Awards_data'!K127,[1]Events!$C$6:$AE$505,18,FALSE))</f>
        <v>Jesse James</v>
      </c>
      <c r="L12" s="28">
        <f>IF($H12="","",VLOOKUP('[1]Saturday Awards_data'!$K127,'[1]DA (Sport) Scores'!$B$6:$AC$200,13,FALSE))</f>
        <v>9</v>
      </c>
      <c r="M12" s="28">
        <f>IF($H12="","",VLOOKUP('[1]Saturday Awards_data'!$K127,'[1]DA (Sport) Scores'!$B$6:$AC$200,25,FALSE))</f>
        <v>6</v>
      </c>
      <c r="N12" s="28">
        <f>IF($H12="","",VLOOKUP('[1]Saturday Awards_data'!$K127,'[1]DA (Sport) Scores'!$B$6:$AC$200,27,FALSE))</f>
        <v>15</v>
      </c>
      <c r="O12" s="22"/>
      <c r="P12" s="22"/>
      <c r="AA12" s="1" t="str">
        <f>IF(H12="","",'[1]Saturday Awards_data'!K127)</f>
        <v>Jesse James / Joe</v>
      </c>
      <c r="AB12" t="s">
        <v>18</v>
      </c>
      <c r="AC12">
        <f>IF(H12="","",COUNTIF($G$5:G11,"Y"))</f>
        <v>3</v>
      </c>
    </row>
    <row r="13" spans="1:29" ht="14.5" x14ac:dyDescent="0.35">
      <c r="A13" s="22" t="str">
        <f t="shared" si="0"/>
        <v>Qualifier</v>
      </c>
      <c r="B13" s="22" t="str">
        <f>IF($H13="","",[1]Events!$D$1)</f>
        <v>Classic</v>
      </c>
      <c r="C13" s="23" t="str">
        <f>IF(H13="","",[1]Events!$D$2)</f>
        <v>Millersville, Maryland</v>
      </c>
      <c r="D13" s="24">
        <f>IF(H13="","",[1]Events!$D$3)</f>
        <v>45774</v>
      </c>
      <c r="E13" s="22">
        <f>IF($H13="","",[1]Events!$D$4)</f>
        <v>2025</v>
      </c>
      <c r="F13" s="23" t="str">
        <f t="shared" si="1"/>
        <v>Sport</v>
      </c>
      <c r="G13" s="22" t="str">
        <f t="shared" si="2"/>
        <v/>
      </c>
      <c r="H13" s="27">
        <f>IF('[1]Saturday Awards_data'!G128="","",'[1]Saturday Awards_data'!G128)</f>
        <v>8</v>
      </c>
      <c r="I13" s="23" t="str">
        <f>IF($H13="","",VLOOKUP('[1]Saturday Awards_data'!$K128,[1]Events!$C$6:$AE$505,19,FALSE))</f>
        <v>Frank</v>
      </c>
      <c r="J13" s="23" t="str">
        <f>IF($H13="","",VLOOKUP('[1]Saturday Awards_data'!$K128,[1]Events!$C$6:$AE$505,20,FALSE))</f>
        <v>Montgomery</v>
      </c>
      <c r="K13" s="22" t="str">
        <f>IF('[1]Saturday Awards_data'!K128="","",VLOOKUP('[1]Saturday Awards_data'!K128,[1]Events!$C$6:$AE$505,18,FALSE))</f>
        <v>Fever</v>
      </c>
      <c r="L13" s="28">
        <f>IF($H13="","",VLOOKUP('[1]Saturday Awards_data'!$K128,'[1]DA (Sport) Scores'!$B$6:$AC$200,13,FALSE))</f>
        <v>7.5</v>
      </c>
      <c r="M13" s="28">
        <f>IF($H13="","",VLOOKUP('[1]Saturday Awards_data'!$K128,'[1]DA (Sport) Scores'!$B$6:$AC$200,25,FALSE))</f>
        <v>7.5</v>
      </c>
      <c r="N13" s="28">
        <f>IF($H13="","",VLOOKUP('[1]Saturday Awards_data'!$K128,'[1]DA (Sport) Scores'!$B$6:$AC$200,27,FALSE))</f>
        <v>15</v>
      </c>
      <c r="O13" s="22"/>
      <c r="P13" s="22"/>
      <c r="AA13" s="1" t="str">
        <f>IF(H13="","",'[1]Saturday Awards_data'!K128)</f>
        <v>Fever</v>
      </c>
      <c r="AB13">
        <v>0</v>
      </c>
      <c r="AC13">
        <f>IF(H13="","",COUNTIF($G$5:G12,"Y"))</f>
        <v>3</v>
      </c>
    </row>
    <row r="14" spans="1:29" ht="14.5" x14ac:dyDescent="0.35">
      <c r="A14" s="22" t="str">
        <f t="shared" si="0"/>
        <v>Qualifier</v>
      </c>
      <c r="B14" s="22" t="str">
        <f>IF($H14="","",[1]Events!$D$1)</f>
        <v>Classic</v>
      </c>
      <c r="C14" s="23" t="str">
        <f>IF(H14="","",[1]Events!$D$2)</f>
        <v>Millersville, Maryland</v>
      </c>
      <c r="D14" s="24">
        <f>IF(H14="","",[1]Events!$D$3)</f>
        <v>45774</v>
      </c>
      <c r="E14" s="22">
        <f>IF($H14="","",[1]Events!$D$4)</f>
        <v>2025</v>
      </c>
      <c r="F14" s="23" t="str">
        <f t="shared" si="1"/>
        <v>Sport</v>
      </c>
      <c r="G14" s="22" t="str">
        <f t="shared" si="2"/>
        <v/>
      </c>
      <c r="H14" s="27">
        <f>IF('[1]Saturday Awards_data'!G129="","",'[1]Saturday Awards_data'!G129)</f>
        <v>8</v>
      </c>
      <c r="I14" s="23" t="str">
        <f>IF($H14="","",VLOOKUP('[1]Saturday Awards_data'!$K129,[1]Events!$C$6:$AE$505,19,FALSE))</f>
        <v>Merrill</v>
      </c>
      <c r="J14" s="23" t="str">
        <f>IF($H14="","",VLOOKUP('[1]Saturday Awards_data'!$K129,[1]Events!$C$6:$AE$505,20,FALSE))</f>
        <v>Jordan</v>
      </c>
      <c r="K14" s="22" t="str">
        <f>IF('[1]Saturday Awards_data'!K129="","",VLOOKUP('[1]Saturday Awards_data'!K129,[1]Events!$C$6:$AE$505,18,FALSE))</f>
        <v>Mishka</v>
      </c>
      <c r="L14" s="28">
        <f>IF($H14="","",VLOOKUP('[1]Saturday Awards_data'!$K129,'[1]DA (Sport) Scores'!$B$6:$AC$200,13,FALSE))</f>
        <v>10</v>
      </c>
      <c r="M14" s="28">
        <f>IF($H14="","",VLOOKUP('[1]Saturday Awards_data'!$K129,'[1]DA (Sport) Scores'!$B$6:$AC$200,25,FALSE))</f>
        <v>5</v>
      </c>
      <c r="N14" s="28">
        <f>IF($H14="","",VLOOKUP('[1]Saturday Awards_data'!$K129,'[1]DA (Sport) Scores'!$B$6:$AC$200,27,FALSE))</f>
        <v>15</v>
      </c>
      <c r="O14" s="22"/>
      <c r="P14" s="22"/>
      <c r="AA14" s="1" t="str">
        <f>IF(H14="","",'[1]Saturday Awards_data'!K129)</f>
        <v>Mishka</v>
      </c>
      <c r="AB14">
        <v>0</v>
      </c>
      <c r="AC14">
        <f>IF(H14="","",COUNTIF($G$5:G13,"Y"))</f>
        <v>3</v>
      </c>
    </row>
    <row r="15" spans="1:29" ht="14.5" x14ac:dyDescent="0.35">
      <c r="A15" s="22" t="str">
        <f t="shared" si="0"/>
        <v>Qualifier</v>
      </c>
      <c r="B15" s="22" t="str">
        <f>IF($H15="","",[1]Events!$D$1)</f>
        <v>Classic</v>
      </c>
      <c r="C15" s="23" t="str">
        <f>IF(H15="","",[1]Events!$D$2)</f>
        <v>Millersville, Maryland</v>
      </c>
      <c r="D15" s="24">
        <f>IF(H15="","",[1]Events!$D$3)</f>
        <v>45774</v>
      </c>
      <c r="E15" s="22">
        <f>IF($H15="","",[1]Events!$D$4)</f>
        <v>2025</v>
      </c>
      <c r="F15" s="23" t="str">
        <f t="shared" si="1"/>
        <v>Sport</v>
      </c>
      <c r="G15" s="22" t="str">
        <f t="shared" si="2"/>
        <v/>
      </c>
      <c r="H15" s="27">
        <f>IF('[1]Saturday Awards_data'!G130="","",'[1]Saturday Awards_data'!G130)</f>
        <v>11</v>
      </c>
      <c r="I15" s="23" t="str">
        <f>IF($H15="","",VLOOKUP('[1]Saturday Awards_data'!$K130,[1]Events!$C$6:$AE$505,19,FALSE))</f>
        <v>Jack</v>
      </c>
      <c r="J15" s="23" t="str">
        <f>IF($H15="","",VLOOKUP('[1]Saturday Awards_data'!$K130,[1]Events!$C$6:$AE$505,20,FALSE))</f>
        <v>McCauley</v>
      </c>
      <c r="K15" s="22" t="str">
        <f>IF('[1]Saturday Awards_data'!K130="","",VLOOKUP('[1]Saturday Awards_data'!K130,[1]Events!$C$6:$AE$505,18,FALSE))</f>
        <v>Maverick</v>
      </c>
      <c r="L15" s="28">
        <f>IF($H15="","",VLOOKUP('[1]Saturday Awards_data'!$K130,'[1]DA (Sport) Scores'!$B$6:$AC$200,13,FALSE))</f>
        <v>9</v>
      </c>
      <c r="M15" s="28">
        <f>IF($H15="","",VLOOKUP('[1]Saturday Awards_data'!$K130,'[1]DA (Sport) Scores'!$B$6:$AC$200,25,FALSE))</f>
        <v>3.5</v>
      </c>
      <c r="N15" s="28">
        <f>IF($H15="","",VLOOKUP('[1]Saturday Awards_data'!$K130,'[1]DA (Sport) Scores'!$B$6:$AC$200,27,FALSE))</f>
        <v>12.5</v>
      </c>
      <c r="O15" s="22"/>
      <c r="P15" s="22"/>
      <c r="AA15" s="1" t="str">
        <f>IF(H15="","",'[1]Saturday Awards_data'!K130)</f>
        <v>Maverick / Jack</v>
      </c>
      <c r="AB15" t="s">
        <v>18</v>
      </c>
      <c r="AC15">
        <f>IF(H15="","",COUNTIF($G$5:G14,"Y"))</f>
        <v>3</v>
      </c>
    </row>
    <row r="16" spans="1:29" ht="14.5" x14ac:dyDescent="0.35">
      <c r="A16" s="22" t="str">
        <f t="shared" si="0"/>
        <v>Qualifier</v>
      </c>
      <c r="B16" s="22" t="str">
        <f>IF($H16="","",[1]Events!$D$1)</f>
        <v>Classic</v>
      </c>
      <c r="C16" s="23" t="str">
        <f>IF(H16="","",[1]Events!$D$2)</f>
        <v>Millersville, Maryland</v>
      </c>
      <c r="D16" s="24">
        <f>IF(H16="","",[1]Events!$D$3)</f>
        <v>45774</v>
      </c>
      <c r="E16" s="22">
        <f>IF($H16="","",[1]Events!$D$4)</f>
        <v>2025</v>
      </c>
      <c r="F16" s="23" t="str">
        <f t="shared" si="1"/>
        <v>Sport</v>
      </c>
      <c r="G16" s="22" t="str">
        <f t="shared" si="2"/>
        <v/>
      </c>
      <c r="H16" s="27">
        <f>IF('[1]Saturday Awards_data'!G131="","",'[1]Saturday Awards_data'!G131)</f>
        <v>12</v>
      </c>
      <c r="I16" s="23" t="str">
        <f>IF($H16="","",VLOOKUP('[1]Saturday Awards_data'!$K131,[1]Events!$C$6:$AE$505,19,FALSE))</f>
        <v>Albert</v>
      </c>
      <c r="J16" s="23" t="str">
        <f>IF($H16="","",VLOOKUP('[1]Saturday Awards_data'!$K131,[1]Events!$C$6:$AE$505,20,FALSE))</f>
        <v>Testar</v>
      </c>
      <c r="K16" s="22" t="str">
        <f>IF('[1]Saturday Awards_data'!K131="","",VLOOKUP('[1]Saturday Awards_data'!K131,[1]Events!$C$6:$AE$505,18,FALSE))</f>
        <v>Orbit</v>
      </c>
      <c r="L16" s="28">
        <f>IF($H16="","",VLOOKUP('[1]Saturday Awards_data'!$K131,'[1]DA (Sport) Scores'!$B$6:$AC$200,13,FALSE))</f>
        <v>9</v>
      </c>
      <c r="M16" s="28">
        <f>IF($H16="","",VLOOKUP('[1]Saturday Awards_data'!$K131,'[1]DA (Sport) Scores'!$B$6:$AC$200,25,FALSE))</f>
        <v>3.5</v>
      </c>
      <c r="N16" s="28">
        <f>IF($H16="","",VLOOKUP('[1]Saturday Awards_data'!$K131,'[1]DA (Sport) Scores'!$B$6:$AC$200,27,FALSE))</f>
        <v>12.5</v>
      </c>
      <c r="O16" s="22"/>
      <c r="P16" s="22"/>
      <c r="AA16" s="1" t="str">
        <f>IF(H16="","",'[1]Saturday Awards_data'!K131)</f>
        <v>Orbit / Albert</v>
      </c>
      <c r="AB16">
        <v>0</v>
      </c>
      <c r="AC16">
        <f>IF(H16="","",COUNTIF($G$5:G15,"Y"))</f>
        <v>3</v>
      </c>
    </row>
    <row r="17" spans="1:29" ht="14.5" x14ac:dyDescent="0.35">
      <c r="A17" s="22" t="str">
        <f t="shared" si="0"/>
        <v>Qualifier</v>
      </c>
      <c r="B17" s="22" t="str">
        <f>IF($H17="","",[1]Events!$D$1)</f>
        <v>Classic</v>
      </c>
      <c r="C17" s="23" t="str">
        <f>IF(H17="","",[1]Events!$D$2)</f>
        <v>Millersville, Maryland</v>
      </c>
      <c r="D17" s="24">
        <f>IF(H17="","",[1]Events!$D$3)</f>
        <v>45774</v>
      </c>
      <c r="E17" s="22">
        <f>IF($H17="","",[1]Events!$D$4)</f>
        <v>2025</v>
      </c>
      <c r="F17" s="23" t="str">
        <f t="shared" si="1"/>
        <v>Sport</v>
      </c>
      <c r="G17" s="22" t="str">
        <f t="shared" si="2"/>
        <v/>
      </c>
      <c r="H17" s="27">
        <f>IF('[1]Saturday Awards_data'!G132="","",'[1]Saturday Awards_data'!G132)</f>
        <v>13</v>
      </c>
      <c r="I17" s="23" t="str">
        <f>IF($H17="","",VLOOKUP('[1]Saturday Awards_data'!$K132,[1]Events!$C$6:$AE$505,19,FALSE))</f>
        <v>Bob</v>
      </c>
      <c r="J17" s="23" t="str">
        <f>IF($H17="","",VLOOKUP('[1]Saturday Awards_data'!$K132,[1]Events!$C$6:$AE$505,20,FALSE))</f>
        <v>Griggs</v>
      </c>
      <c r="K17" s="22" t="str">
        <f>IF('[1]Saturday Awards_data'!K132="","",VLOOKUP('[1]Saturday Awards_data'!K132,[1]Events!$C$6:$AE$505,18,FALSE))</f>
        <v>Jett</v>
      </c>
      <c r="L17" s="28">
        <f>IF($H17="","",VLOOKUP('[1]Saturday Awards_data'!$K132,'[1]DA (Sport) Scores'!$B$6:$AC$200,13,FALSE))</f>
        <v>7.5</v>
      </c>
      <c r="M17" s="28">
        <f>IF($H17="","",VLOOKUP('[1]Saturday Awards_data'!$K132,'[1]DA (Sport) Scores'!$B$6:$AC$200,25,FALSE))</f>
        <v>4.5</v>
      </c>
      <c r="N17" s="28">
        <f>IF($H17="","",VLOOKUP('[1]Saturday Awards_data'!$K132,'[1]DA (Sport) Scores'!$B$6:$AC$200,27,FALSE))</f>
        <v>12</v>
      </c>
      <c r="O17" s="22"/>
      <c r="P17" s="22"/>
      <c r="AA17" s="1" t="str">
        <f>IF(H17="","",'[1]Saturday Awards_data'!K132)</f>
        <v>Jett / Bob</v>
      </c>
      <c r="AB17" t="s">
        <v>18</v>
      </c>
      <c r="AC17">
        <f>IF(H17="","",COUNTIF($G$5:G16,"Y"))</f>
        <v>3</v>
      </c>
    </row>
    <row r="18" spans="1:29" ht="14.5" x14ac:dyDescent="0.35">
      <c r="A18" s="22" t="str">
        <f t="shared" si="0"/>
        <v>Qualifier</v>
      </c>
      <c r="B18" s="22" t="str">
        <f>IF($H18="","",[1]Events!$D$1)</f>
        <v>Classic</v>
      </c>
      <c r="C18" s="23" t="str">
        <f>IF(H18="","",[1]Events!$D$2)</f>
        <v>Millersville, Maryland</v>
      </c>
      <c r="D18" s="24">
        <f>IF(H18="","",[1]Events!$D$3)</f>
        <v>45774</v>
      </c>
      <c r="E18" s="22">
        <f>IF($H18="","",[1]Events!$D$4)</f>
        <v>2025</v>
      </c>
      <c r="F18" s="23" t="str">
        <f t="shared" si="1"/>
        <v>Sport</v>
      </c>
      <c r="G18" s="22" t="str">
        <f t="shared" si="2"/>
        <v/>
      </c>
      <c r="H18" s="27">
        <f>IF('[1]Saturday Awards_data'!G133="","",'[1]Saturday Awards_data'!G133)</f>
        <v>14</v>
      </c>
      <c r="I18" s="23" t="str">
        <f>IF($H18="","",VLOOKUP('[1]Saturday Awards_data'!$K133,[1]Events!$C$6:$AE$505,19,FALSE))</f>
        <v>Doug</v>
      </c>
      <c r="J18" s="23" t="str">
        <f>IF($H18="","",VLOOKUP('[1]Saturday Awards_data'!$K133,[1]Events!$C$6:$AE$505,20,FALSE))</f>
        <v>Kurucz</v>
      </c>
      <c r="K18" s="22" t="str">
        <f>IF('[1]Saturday Awards_data'!K133="","",VLOOKUP('[1]Saturday Awards_data'!K133,[1]Events!$C$6:$AE$505,18,FALSE))</f>
        <v>Quinn</v>
      </c>
      <c r="L18" s="28">
        <f>IF($H18="","",VLOOKUP('[1]Saturday Awards_data'!$K133,'[1]DA (Sport) Scores'!$B$6:$AC$200,13,FALSE))</f>
        <v>0</v>
      </c>
      <c r="M18" s="28">
        <f>IF($H18="","",VLOOKUP('[1]Saturday Awards_data'!$K133,'[1]DA (Sport) Scores'!$B$6:$AC$200,25,FALSE))</f>
        <v>11</v>
      </c>
      <c r="N18" s="28">
        <f>IF($H18="","",VLOOKUP('[1]Saturday Awards_data'!$K133,'[1]DA (Sport) Scores'!$B$6:$AC$200,27,FALSE))</f>
        <v>11</v>
      </c>
      <c r="O18" s="22"/>
      <c r="P18" s="22"/>
      <c r="AA18" s="1" t="str">
        <f>IF(H18="","",'[1]Saturday Awards_data'!K133)</f>
        <v>Quinn / Doug</v>
      </c>
      <c r="AB18">
        <v>0</v>
      </c>
      <c r="AC18">
        <f>IF(H18="","",COUNTIF($G$5:G17,"Y"))</f>
        <v>3</v>
      </c>
    </row>
    <row r="19" spans="1:29" ht="14.5" x14ac:dyDescent="0.35">
      <c r="A19" s="22" t="str">
        <f t="shared" si="0"/>
        <v>Qualifier</v>
      </c>
      <c r="B19" s="22" t="str">
        <f>IF($H19="","",[1]Events!$D$1)</f>
        <v>Classic</v>
      </c>
      <c r="C19" s="23" t="str">
        <f>IF(H19="","",[1]Events!$D$2)</f>
        <v>Millersville, Maryland</v>
      </c>
      <c r="D19" s="24">
        <f>IF(H19="","",[1]Events!$D$3)</f>
        <v>45774</v>
      </c>
      <c r="E19" s="22">
        <f>IF($H19="","",[1]Events!$D$4)</f>
        <v>2025</v>
      </c>
      <c r="F19" s="23" t="str">
        <f t="shared" si="1"/>
        <v>Sport</v>
      </c>
      <c r="G19" s="22" t="str">
        <f t="shared" si="2"/>
        <v/>
      </c>
      <c r="H19" s="27">
        <f>IF('[1]Saturday Awards_data'!G134="","",'[1]Saturday Awards_data'!G134)</f>
        <v>15</v>
      </c>
      <c r="I19" s="23" t="str">
        <f>IF($H19="","",VLOOKUP('[1]Saturday Awards_data'!$K134,[1]Events!$C$6:$AE$505,19,FALSE))</f>
        <v>Merrill</v>
      </c>
      <c r="J19" s="23" t="str">
        <f>IF($H19="","",VLOOKUP('[1]Saturday Awards_data'!$K134,[1]Events!$C$6:$AE$505,20,FALSE))</f>
        <v>Jordan</v>
      </c>
      <c r="K19" s="22" t="str">
        <f>IF('[1]Saturday Awards_data'!K134="","",VLOOKUP('[1]Saturday Awards_data'!K134,[1]Events!$C$6:$AE$505,18,FALSE))</f>
        <v>Quinn</v>
      </c>
      <c r="L19" s="28">
        <f>IF($H19="","",VLOOKUP('[1]Saturday Awards_data'!$K134,'[1]DA (Sport) Scores'!$B$6:$AC$200,13,FALSE))</f>
        <v>8.5</v>
      </c>
      <c r="M19" s="28">
        <f>IF($H19="","",VLOOKUP('[1]Saturday Awards_data'!$K134,'[1]DA (Sport) Scores'!$B$6:$AC$200,25,FALSE))</f>
        <v>2.5</v>
      </c>
      <c r="N19" s="28">
        <f>IF($H19="","",VLOOKUP('[1]Saturday Awards_data'!$K134,'[1]DA (Sport) Scores'!$B$6:$AC$200,27,FALSE))</f>
        <v>11</v>
      </c>
      <c r="O19" s="22"/>
      <c r="P19" s="22"/>
      <c r="AA19" s="1" t="str">
        <f>IF(H19="","",'[1]Saturday Awards_data'!K134)</f>
        <v>Quinn / Merrill</v>
      </c>
      <c r="AB19">
        <v>0</v>
      </c>
      <c r="AC19">
        <f>IF(H19="","",COUNTIF($G$5:G18,"Y"))</f>
        <v>3</v>
      </c>
    </row>
    <row r="20" spans="1:29" ht="14.5" x14ac:dyDescent="0.35">
      <c r="A20" s="22" t="str">
        <f t="shared" si="0"/>
        <v>Qualifier</v>
      </c>
      <c r="B20" s="22" t="str">
        <f>IF($H20="","",[1]Events!$D$1)</f>
        <v>Classic</v>
      </c>
      <c r="C20" s="23" t="str">
        <f>IF(H20="","",[1]Events!$D$2)</f>
        <v>Millersville, Maryland</v>
      </c>
      <c r="D20" s="24">
        <f>IF(H20="","",[1]Events!$D$3)</f>
        <v>45774</v>
      </c>
      <c r="E20" s="22">
        <f>IF($H20="","",[1]Events!$D$4)</f>
        <v>2025</v>
      </c>
      <c r="F20" s="23" t="str">
        <f t="shared" si="1"/>
        <v>Sport</v>
      </c>
      <c r="G20" s="22" t="str">
        <f t="shared" si="2"/>
        <v/>
      </c>
      <c r="H20" s="27">
        <f>IF('[1]Saturday Awards_data'!G135="","",'[1]Saturday Awards_data'!G135)</f>
        <v>16</v>
      </c>
      <c r="I20" s="23" t="str">
        <f>IF($H20="","",VLOOKUP('[1]Saturday Awards_data'!$K135,[1]Events!$C$6:$AE$505,19,FALSE))</f>
        <v>Doug</v>
      </c>
      <c r="J20" s="23" t="str">
        <f>IF($H20="","",VLOOKUP('[1]Saturday Awards_data'!$K135,[1]Events!$C$6:$AE$505,20,FALSE))</f>
        <v>Kurucz</v>
      </c>
      <c r="K20" s="22" t="str">
        <f>IF('[1]Saturday Awards_data'!K135="","",VLOOKUP('[1]Saturday Awards_data'!K135,[1]Events!$C$6:$AE$505,18,FALSE))</f>
        <v>Fëanor</v>
      </c>
      <c r="L20" s="28">
        <f>IF($H20="","",VLOOKUP('[1]Saturday Awards_data'!$K135,'[1]DA (Sport) Scores'!$B$6:$AC$200,13,FALSE))</f>
        <v>8.5</v>
      </c>
      <c r="M20" s="28">
        <f>IF($H20="","",VLOOKUP('[1]Saturday Awards_data'!$K135,'[1]DA (Sport) Scores'!$B$6:$AC$200,25,FALSE))</f>
        <v>0</v>
      </c>
      <c r="N20" s="28">
        <f>IF($H20="","",VLOOKUP('[1]Saturday Awards_data'!$K135,'[1]DA (Sport) Scores'!$B$6:$AC$200,27,FALSE))</f>
        <v>8.5</v>
      </c>
      <c r="O20" s="22"/>
      <c r="P20" s="22"/>
      <c r="AA20" s="1" t="str">
        <f>IF(H20="","",'[1]Saturday Awards_data'!K135)</f>
        <v>Fëanor</v>
      </c>
      <c r="AB20">
        <v>0</v>
      </c>
      <c r="AC20">
        <f>IF(H20="","",COUNTIF($G$5:G19,"Y"))</f>
        <v>3</v>
      </c>
    </row>
    <row r="21" spans="1:29" ht="14.5" x14ac:dyDescent="0.35">
      <c r="A21" s="22" t="str">
        <f t="shared" si="0"/>
        <v>Qualifier</v>
      </c>
      <c r="B21" s="22" t="str">
        <f>IF($H21="","",[1]Events!$D$1)</f>
        <v>Classic</v>
      </c>
      <c r="C21" s="23" t="str">
        <f>IF(H21="","",[1]Events!$D$2)</f>
        <v>Millersville, Maryland</v>
      </c>
      <c r="D21" s="24">
        <f>IF(H21="","",[1]Events!$D$3)</f>
        <v>45774</v>
      </c>
      <c r="E21" s="22">
        <f>IF($H21="","",[1]Events!$D$4)</f>
        <v>2025</v>
      </c>
      <c r="F21" s="23" t="str">
        <f t="shared" si="1"/>
        <v>Sport</v>
      </c>
      <c r="G21" s="22" t="str">
        <f t="shared" si="2"/>
        <v/>
      </c>
      <c r="H21" s="27">
        <f>IF('[1]Saturday Awards_data'!G136="","",'[1]Saturday Awards_data'!G136)</f>
        <v>17</v>
      </c>
      <c r="I21" s="23" t="str">
        <f>IF($H21="","",VLOOKUP('[1]Saturday Awards_data'!$K136,[1]Events!$C$6:$AE$505,19,FALSE))</f>
        <v>Criss</v>
      </c>
      <c r="J21" s="23" t="str">
        <f>IF($H21="","",VLOOKUP('[1]Saturday Awards_data'!$K136,[1]Events!$C$6:$AE$505,20,FALSE))</f>
        <v>Brown</v>
      </c>
      <c r="K21" s="22" t="str">
        <f>IF('[1]Saturday Awards_data'!K136="","",VLOOKUP('[1]Saturday Awards_data'!K136,[1]Events!$C$6:$AE$505,18,FALSE))</f>
        <v>Bullet</v>
      </c>
      <c r="L21" s="28">
        <f>IF($H21="","",VLOOKUP('[1]Saturday Awards_data'!$K136,'[1]DA (Sport) Scores'!$B$6:$AC$200,13,FALSE))</f>
        <v>7.5</v>
      </c>
      <c r="M21" s="28">
        <f>IF($H21="","",VLOOKUP('[1]Saturday Awards_data'!$K136,'[1]DA (Sport) Scores'!$B$6:$AC$200,25,FALSE))</f>
        <v>0</v>
      </c>
      <c r="N21" s="28">
        <f>IF($H21="","",VLOOKUP('[1]Saturday Awards_data'!$K136,'[1]DA (Sport) Scores'!$B$6:$AC$200,27,FALSE))</f>
        <v>7.5</v>
      </c>
      <c r="O21" s="22"/>
      <c r="P21" s="22"/>
      <c r="AA21" s="1" t="str">
        <f>IF(H21="","",'[1]Saturday Awards_data'!K136)</f>
        <v>Bullet</v>
      </c>
      <c r="AB21">
        <v>0</v>
      </c>
      <c r="AC21">
        <f>IF(H21="","",COUNTIF($G$5:G20,"Y"))</f>
        <v>3</v>
      </c>
    </row>
    <row r="22" spans="1:29" ht="14.5" x14ac:dyDescent="0.35">
      <c r="A22" s="22" t="str">
        <f t="shared" si="0"/>
        <v>Qualifier</v>
      </c>
      <c r="B22" s="22" t="str">
        <f>IF($H22="","",[1]Events!$D$1)</f>
        <v>Classic</v>
      </c>
      <c r="C22" s="23" t="str">
        <f>IF(H22="","",[1]Events!$D$2)</f>
        <v>Millersville, Maryland</v>
      </c>
      <c r="D22" s="24">
        <f>IF(H22="","",[1]Events!$D$3)</f>
        <v>45774</v>
      </c>
      <c r="E22" s="22">
        <f>IF($H22="","",[1]Events!$D$4)</f>
        <v>2025</v>
      </c>
      <c r="F22" s="23" t="str">
        <f t="shared" si="1"/>
        <v>Sport</v>
      </c>
      <c r="G22" s="22" t="str">
        <f t="shared" si="2"/>
        <v/>
      </c>
      <c r="H22" s="27">
        <f>IF('[1]Saturday Awards_data'!G137="","",'[1]Saturday Awards_data'!G137)</f>
        <v>18</v>
      </c>
      <c r="I22" s="23" t="str">
        <f>IF($H22="","",VLOOKUP('[1]Saturday Awards_data'!$K137,[1]Events!$C$6:$AE$505,19,FALSE))</f>
        <v>Bob</v>
      </c>
      <c r="J22" s="23" t="str">
        <f>IF($H22="","",VLOOKUP('[1]Saturday Awards_data'!$K137,[1]Events!$C$6:$AE$505,20,FALSE))</f>
        <v>Griggs</v>
      </c>
      <c r="K22" s="22" t="str">
        <f>IF('[1]Saturday Awards_data'!K137="","",VLOOKUP('[1]Saturday Awards_data'!K137,[1]Events!$C$6:$AE$505,18,FALSE))</f>
        <v>Zappa</v>
      </c>
      <c r="L22" s="28">
        <f>IF($H22="","",VLOOKUP('[1]Saturday Awards_data'!$K137,'[1]DA (Sport) Scores'!$B$6:$AC$200,13,FALSE))</f>
        <v>5.5</v>
      </c>
      <c r="M22" s="28">
        <f>IF($H22="","",VLOOKUP('[1]Saturday Awards_data'!$K137,'[1]DA (Sport) Scores'!$B$6:$AC$200,25,FALSE))</f>
        <v>1.5</v>
      </c>
      <c r="N22" s="28">
        <f>IF($H22="","",VLOOKUP('[1]Saturday Awards_data'!$K137,'[1]DA (Sport) Scores'!$B$6:$AC$200,27,FALSE))</f>
        <v>7</v>
      </c>
      <c r="O22" s="22"/>
      <c r="P22" s="22"/>
      <c r="AA22" s="1" t="str">
        <f>IF(H22="","",'[1]Saturday Awards_data'!K137)</f>
        <v>Zappa / Bob</v>
      </c>
      <c r="AB22" t="s">
        <v>18</v>
      </c>
      <c r="AC22">
        <f>IF(H22="","",COUNTIF($G$5:G21,"Y"))</f>
        <v>3</v>
      </c>
    </row>
    <row r="23" spans="1:29" ht="14.5" x14ac:dyDescent="0.35">
      <c r="A23" s="22" t="str">
        <f t="shared" si="0"/>
        <v>Qualifier</v>
      </c>
      <c r="B23" s="22" t="str">
        <f>IF($H23="","",[1]Events!$D$1)</f>
        <v>Classic</v>
      </c>
      <c r="C23" s="23" t="str">
        <f>IF(H23="","",[1]Events!$D$2)</f>
        <v>Millersville, Maryland</v>
      </c>
      <c r="D23" s="24">
        <f>IF(H23="","",[1]Events!$D$3)</f>
        <v>45774</v>
      </c>
      <c r="E23" s="22">
        <f>IF($H23="","",[1]Events!$D$4)</f>
        <v>2025</v>
      </c>
      <c r="F23" s="23" t="str">
        <f t="shared" si="1"/>
        <v>Sport</v>
      </c>
      <c r="G23" s="22" t="str">
        <f t="shared" si="2"/>
        <v/>
      </c>
      <c r="H23" s="27">
        <f>IF('[1]Saturday Awards_data'!G138="","",'[1]Saturday Awards_data'!G138)</f>
        <v>19</v>
      </c>
      <c r="I23" s="23" t="str">
        <f>IF($H23="","",VLOOKUP('[1]Saturday Awards_data'!$K138,[1]Events!$C$6:$AE$505,19,FALSE))</f>
        <v>Todd</v>
      </c>
      <c r="J23" s="23" t="str">
        <f>IF($H23="","",VLOOKUP('[1]Saturday Awards_data'!$K138,[1]Events!$C$6:$AE$505,20,FALSE))</f>
        <v>Queen</v>
      </c>
      <c r="K23" s="22" t="str">
        <f>IF('[1]Saturday Awards_data'!K138="","",VLOOKUP('[1]Saturday Awards_data'!K138,[1]Events!$C$6:$AE$505,18,FALSE))</f>
        <v>Tanner</v>
      </c>
      <c r="L23" s="28">
        <f>IF($H23="","",VLOOKUP('[1]Saturday Awards_data'!$K138,'[1]DA (Sport) Scores'!$B$6:$AC$200,13,FALSE))</f>
        <v>4</v>
      </c>
      <c r="M23" s="28">
        <f>IF($H23="","",VLOOKUP('[1]Saturday Awards_data'!$K138,'[1]DA (Sport) Scores'!$B$6:$AC$200,25,FALSE))</f>
        <v>2.5</v>
      </c>
      <c r="N23" s="28">
        <f>IF($H23="","",VLOOKUP('[1]Saturday Awards_data'!$K138,'[1]DA (Sport) Scores'!$B$6:$AC$200,27,FALSE))</f>
        <v>6.5</v>
      </c>
      <c r="O23" s="22"/>
      <c r="P23" s="22"/>
      <c r="AA23" s="1" t="str">
        <f>IF(H23="","",'[1]Saturday Awards_data'!K138)</f>
        <v>Tanner</v>
      </c>
      <c r="AB23">
        <v>0</v>
      </c>
      <c r="AC23">
        <f>IF(H23="","",COUNTIF($G$5:G22,"Y"))</f>
        <v>3</v>
      </c>
    </row>
    <row r="24" spans="1:29" ht="14.5" x14ac:dyDescent="0.35">
      <c r="A24" s="22" t="str">
        <f t="shared" si="0"/>
        <v>Qualifier</v>
      </c>
      <c r="B24" s="22" t="str">
        <f>IF($H24="","",[1]Events!$D$1)</f>
        <v>Classic</v>
      </c>
      <c r="C24" s="23" t="str">
        <f>IF(H24="","",[1]Events!$D$2)</f>
        <v>Millersville, Maryland</v>
      </c>
      <c r="D24" s="24">
        <f>IF(H24="","",[1]Events!$D$3)</f>
        <v>45774</v>
      </c>
      <c r="E24" s="22">
        <f>IF($H24="","",[1]Events!$D$4)</f>
        <v>2025</v>
      </c>
      <c r="F24" s="23" t="str">
        <f t="shared" si="1"/>
        <v>Sport</v>
      </c>
      <c r="G24" s="22" t="str">
        <f t="shared" si="2"/>
        <v/>
      </c>
      <c r="H24" s="27">
        <f>IF('[1]Saturday Awards_data'!G139="","",'[1]Saturday Awards_data'!G139)</f>
        <v>20</v>
      </c>
      <c r="I24" s="23" t="str">
        <f>IF($H24="","",VLOOKUP('[1]Saturday Awards_data'!$K139,[1]Events!$C$6:$AE$505,19,FALSE))</f>
        <v>Birgit</v>
      </c>
      <c r="J24" s="23" t="str">
        <f>IF($H24="","",VLOOKUP('[1]Saturday Awards_data'!$K139,[1]Events!$C$6:$AE$505,20,FALSE))</f>
        <v>Locklear</v>
      </c>
      <c r="K24" s="22" t="str">
        <f>IF('[1]Saturday Awards_data'!K139="","",VLOOKUP('[1]Saturday Awards_data'!K139,[1]Events!$C$6:$AE$505,18,FALSE))</f>
        <v>Pyro</v>
      </c>
      <c r="L24" s="28">
        <f>IF($H24="","",VLOOKUP('[1]Saturday Awards_data'!$K139,'[1]DA (Sport) Scores'!$B$6:$AC$200,13,FALSE))</f>
        <v>6</v>
      </c>
      <c r="M24" s="28">
        <f>IF($H24="","",VLOOKUP('[1]Saturday Awards_data'!$K139,'[1]DA (Sport) Scores'!$B$6:$AC$200,25,FALSE))</f>
        <v>0</v>
      </c>
      <c r="N24" s="28">
        <f>IF($H24="","",VLOOKUP('[1]Saturday Awards_data'!$K139,'[1]DA (Sport) Scores'!$B$6:$AC$200,27,FALSE))</f>
        <v>6</v>
      </c>
      <c r="O24" s="22"/>
      <c r="P24" s="22"/>
      <c r="AA24" s="1" t="str">
        <f>IF(H24="","",'[1]Saturday Awards_data'!K139)</f>
        <v>Pyro / Birgit</v>
      </c>
      <c r="AB24">
        <v>0</v>
      </c>
      <c r="AC24">
        <f>IF(H24="","",COUNTIF($G$5:G23,"Y"))</f>
        <v>3</v>
      </c>
    </row>
    <row r="25" spans="1:29" ht="14.5" x14ac:dyDescent="0.35">
      <c r="A25" s="22" t="str">
        <f t="shared" si="0"/>
        <v>Qualifier</v>
      </c>
      <c r="B25" s="22" t="str">
        <f>IF($H25="","",[1]Events!$D$1)</f>
        <v>Classic</v>
      </c>
      <c r="C25" s="23" t="str">
        <f>IF(H25="","",[1]Events!$D$2)</f>
        <v>Millersville, Maryland</v>
      </c>
      <c r="D25" s="24">
        <f>IF(H25="","",[1]Events!$D$3)</f>
        <v>45774</v>
      </c>
      <c r="E25" s="22">
        <f>IF($H25="","",[1]Events!$D$4)</f>
        <v>2025</v>
      </c>
      <c r="F25" s="23" t="str">
        <f t="shared" si="1"/>
        <v>Sport</v>
      </c>
      <c r="G25" s="22" t="str">
        <f t="shared" si="2"/>
        <v/>
      </c>
      <c r="H25" s="27">
        <f>IF('[1]Saturday Awards_data'!G140="","",'[1]Saturday Awards_data'!G140)</f>
        <v>21</v>
      </c>
      <c r="I25" s="23" t="str">
        <f>IF($H25="","",VLOOKUP('[1]Saturday Awards_data'!$K140,[1]Events!$C$6:$AE$505,19,FALSE))</f>
        <v>Tabitha</v>
      </c>
      <c r="J25" s="23" t="str">
        <f>IF($H25="","",VLOOKUP('[1]Saturday Awards_data'!$K140,[1]Events!$C$6:$AE$505,20,FALSE))</f>
        <v>Wise</v>
      </c>
      <c r="K25" s="22" t="str">
        <f>IF('[1]Saturday Awards_data'!K140="","",VLOOKUP('[1]Saturday Awards_data'!K140,[1]Events!$C$6:$AE$505,18,FALSE))</f>
        <v>Rico</v>
      </c>
      <c r="L25" s="28">
        <f>IF($H25="","",VLOOKUP('[1]Saturday Awards_data'!$K140,'[1]DA (Sport) Scores'!$B$6:$AC$200,13,FALSE))</f>
        <v>5</v>
      </c>
      <c r="M25" s="28">
        <f>IF($H25="","",VLOOKUP('[1]Saturday Awards_data'!$K140,'[1]DA (Sport) Scores'!$B$6:$AC$200,25,FALSE))</f>
        <v>0</v>
      </c>
      <c r="N25" s="28">
        <f>IF($H25="","",VLOOKUP('[1]Saturday Awards_data'!$K140,'[1]DA (Sport) Scores'!$B$6:$AC$200,27,FALSE))</f>
        <v>5</v>
      </c>
      <c r="O25" s="22"/>
      <c r="P25" s="22"/>
      <c r="AA25" s="1" t="str">
        <f>IF(H25="","",'[1]Saturday Awards_data'!K140)</f>
        <v>Rico</v>
      </c>
      <c r="AB25">
        <v>0</v>
      </c>
      <c r="AC25">
        <f>IF(H25="","",COUNTIF($G$5:G24,"Y"))</f>
        <v>3</v>
      </c>
    </row>
    <row r="26" spans="1:29" ht="14.5" x14ac:dyDescent="0.35">
      <c r="A26" s="22" t="str">
        <f t="shared" si="0"/>
        <v>Qualifier</v>
      </c>
      <c r="B26" s="22" t="str">
        <f>IF($H26="","",[1]Events!$D$1)</f>
        <v>Classic</v>
      </c>
      <c r="C26" s="23" t="str">
        <f>IF(H26="","",[1]Events!$D$2)</f>
        <v>Millersville, Maryland</v>
      </c>
      <c r="D26" s="24">
        <f>IF(H26="","",[1]Events!$D$3)</f>
        <v>45774</v>
      </c>
      <c r="E26" s="22">
        <f>IF($H26="","",[1]Events!$D$4)</f>
        <v>2025</v>
      </c>
      <c r="F26" s="23" t="str">
        <f t="shared" si="1"/>
        <v>Sport</v>
      </c>
      <c r="G26" s="22" t="str">
        <f t="shared" si="2"/>
        <v/>
      </c>
      <c r="H26" s="27">
        <f>IF('[1]Saturday Awards_data'!G141="","",'[1]Saturday Awards_data'!G141)</f>
        <v>22</v>
      </c>
      <c r="I26" s="23" t="str">
        <f>IF($H26="","",VLOOKUP('[1]Saturday Awards_data'!$K141,[1]Events!$C$6:$AE$505,19,FALSE))</f>
        <v>Criss</v>
      </c>
      <c r="J26" s="23" t="str">
        <f>IF($H26="","",VLOOKUP('[1]Saturday Awards_data'!$K141,[1]Events!$C$6:$AE$505,20,FALSE))</f>
        <v>Brown</v>
      </c>
      <c r="K26" s="22" t="str">
        <f>IF('[1]Saturday Awards_data'!K141="","",VLOOKUP('[1]Saturday Awards_data'!K141,[1]Events!$C$6:$AE$505,18,FALSE))</f>
        <v>Sizzle</v>
      </c>
      <c r="L26" s="28">
        <f>IF($H26="","",VLOOKUP('[1]Saturday Awards_data'!$K141,'[1]DA (Sport) Scores'!$B$6:$AC$200,13,FALSE))</f>
        <v>2.5</v>
      </c>
      <c r="M26" s="28">
        <f>IF($H26="","",VLOOKUP('[1]Saturday Awards_data'!$K141,'[1]DA (Sport) Scores'!$B$6:$AC$200,25,FALSE))</f>
        <v>2.5</v>
      </c>
      <c r="N26" s="28">
        <f>IF($H26="","",VLOOKUP('[1]Saturday Awards_data'!$K141,'[1]DA (Sport) Scores'!$B$6:$AC$200,27,FALSE))</f>
        <v>5</v>
      </c>
      <c r="O26" s="22"/>
      <c r="P26" s="22"/>
      <c r="AA26" s="1" t="str">
        <f>IF(H26="","",'[1]Saturday Awards_data'!K141)</f>
        <v>Sizzle</v>
      </c>
      <c r="AB26">
        <v>0</v>
      </c>
      <c r="AC26">
        <f>IF(H26="","",COUNTIF($G$5:G25,"Y"))</f>
        <v>3</v>
      </c>
    </row>
    <row r="27" spans="1:29" ht="14.5" x14ac:dyDescent="0.35">
      <c r="A27" s="22" t="str">
        <f t="shared" si="0"/>
        <v>Qualifier</v>
      </c>
      <c r="B27" s="22" t="str">
        <f>IF($H27="","",[1]Events!$D$1)</f>
        <v>Classic</v>
      </c>
      <c r="C27" s="23" t="str">
        <f>IF(H27="","",[1]Events!$D$2)</f>
        <v>Millersville, Maryland</v>
      </c>
      <c r="D27" s="24">
        <f>IF(H27="","",[1]Events!$D$3)</f>
        <v>45774</v>
      </c>
      <c r="E27" s="22">
        <f>IF($H27="","",[1]Events!$D$4)</f>
        <v>2025</v>
      </c>
      <c r="F27" s="23" t="str">
        <f t="shared" si="1"/>
        <v>Sport</v>
      </c>
      <c r="G27" s="22" t="str">
        <f t="shared" si="2"/>
        <v/>
      </c>
      <c r="H27" s="27">
        <f>IF('[1]Saturday Awards_data'!G142="","",'[1]Saturday Awards_data'!G142)</f>
        <v>23</v>
      </c>
      <c r="I27" s="23" t="str">
        <f>IF($H27="","",VLOOKUP('[1]Saturday Awards_data'!$K142,[1]Events!$C$6:$AE$505,19,FALSE))</f>
        <v>Albert</v>
      </c>
      <c r="J27" s="23" t="str">
        <f>IF($H27="","",VLOOKUP('[1]Saturday Awards_data'!$K142,[1]Events!$C$6:$AE$505,20,FALSE))</f>
        <v>Testar</v>
      </c>
      <c r="K27" s="22" t="str">
        <f>IF('[1]Saturday Awards_data'!K142="","",VLOOKUP('[1]Saturday Awards_data'!K142,[1]Events!$C$6:$AE$505,18,FALSE))</f>
        <v>Rico</v>
      </c>
      <c r="L27" s="28">
        <f>IF($H27="","",VLOOKUP('[1]Saturday Awards_data'!$K142,'[1]DA (Sport) Scores'!$B$6:$AC$200,13,FALSE))</f>
        <v>0</v>
      </c>
      <c r="M27" s="28">
        <f>IF($H27="","",VLOOKUP('[1]Saturday Awards_data'!$K142,'[1]DA (Sport) Scores'!$B$6:$AC$200,25,FALSE))</f>
        <v>3.5</v>
      </c>
      <c r="N27" s="28">
        <f>IF($H27="","",VLOOKUP('[1]Saturday Awards_data'!$K142,'[1]DA (Sport) Scores'!$B$6:$AC$200,27,FALSE))</f>
        <v>3.5</v>
      </c>
      <c r="O27" s="22"/>
      <c r="P27" s="22"/>
      <c r="AA27" s="1" t="str">
        <f>IF(H27="","",'[1]Saturday Awards_data'!K142)</f>
        <v>Rico / Albert</v>
      </c>
      <c r="AB27">
        <v>0</v>
      </c>
      <c r="AC27">
        <f>IF(H27="","",COUNTIF($G$5:G26,"Y"))</f>
        <v>3</v>
      </c>
    </row>
    <row r="28" spans="1:29" ht="14.5" x14ac:dyDescent="0.35">
      <c r="A28" s="22" t="str">
        <f t="shared" si="0"/>
        <v>Qualifier</v>
      </c>
      <c r="B28" s="22" t="str">
        <f>IF($H28="","",[1]Events!$D$1)</f>
        <v>Classic</v>
      </c>
      <c r="C28" s="23" t="str">
        <f>IF(H28="","",[1]Events!$D$2)</f>
        <v>Millersville, Maryland</v>
      </c>
      <c r="D28" s="24">
        <f>IF(H28="","",[1]Events!$D$3)</f>
        <v>45774</v>
      </c>
      <c r="E28" s="22">
        <f>IF($H28="","",[1]Events!$D$4)</f>
        <v>2025</v>
      </c>
      <c r="F28" s="23" t="str">
        <f t="shared" si="1"/>
        <v>Sport</v>
      </c>
      <c r="G28" s="22" t="str">
        <f t="shared" si="2"/>
        <v/>
      </c>
      <c r="H28" s="27">
        <f>IF('[1]Saturday Awards_data'!G143="","",'[1]Saturday Awards_data'!G143)</f>
        <v>24</v>
      </c>
      <c r="I28" s="23" t="str">
        <f>IF($H28="","",VLOOKUP('[1]Saturday Awards_data'!$K143,[1]Events!$C$6:$AE$505,19,FALSE))</f>
        <v>Tracy</v>
      </c>
      <c r="J28" s="23" t="str">
        <f>IF($H28="","",VLOOKUP('[1]Saturday Awards_data'!$K143,[1]Events!$C$6:$AE$505,20,FALSE))</f>
        <v>Love</v>
      </c>
      <c r="K28" s="22" t="str">
        <f>IF('[1]Saturday Awards_data'!K143="","",VLOOKUP('[1]Saturday Awards_data'!K143,[1]Events!$C$6:$AE$505,18,FALSE))</f>
        <v>Brio</v>
      </c>
      <c r="L28" s="28">
        <f>IF($H28="","",VLOOKUP('[1]Saturday Awards_data'!$K143,'[1]DA (Sport) Scores'!$B$6:$AC$200,13,FALSE))</f>
        <v>1.5</v>
      </c>
      <c r="M28" s="28">
        <f>IF($H28="","",VLOOKUP('[1]Saturday Awards_data'!$K143,'[1]DA (Sport) Scores'!$B$6:$AC$200,25,FALSE))</f>
        <v>0</v>
      </c>
      <c r="N28" s="28">
        <f>IF($H28="","",VLOOKUP('[1]Saturday Awards_data'!$K143,'[1]DA (Sport) Scores'!$B$6:$AC$200,27,FALSE))</f>
        <v>1.5</v>
      </c>
      <c r="O28" s="22"/>
      <c r="P28" s="22"/>
      <c r="AA28" s="1" t="str">
        <f>IF(H28="","",'[1]Saturday Awards_data'!K143)</f>
        <v>Brio</v>
      </c>
      <c r="AB28">
        <v>0</v>
      </c>
      <c r="AC28">
        <f>IF(H28="","",COUNTIF($G$5:G27,"Y"))</f>
        <v>3</v>
      </c>
    </row>
    <row r="29" spans="1:29" ht="14.5" x14ac:dyDescent="0.35">
      <c r="A29" s="22" t="str">
        <f t="shared" si="0"/>
        <v/>
      </c>
      <c r="B29" s="22" t="str">
        <f>IF($H29="","",[1]Events!$D$1)</f>
        <v/>
      </c>
      <c r="C29" s="23" t="str">
        <f>IF(H29="","",[1]Events!$D$2)</f>
        <v/>
      </c>
      <c r="D29" s="24" t="str">
        <f>IF(H29="","",[1]Events!$D$3)</f>
        <v/>
      </c>
      <c r="E29" s="22" t="str">
        <f>IF($H29="","",[1]Events!$D$4)</f>
        <v/>
      </c>
      <c r="F29" s="23" t="str">
        <f t="shared" si="1"/>
        <v/>
      </c>
      <c r="G29" s="22" t="str">
        <f t="shared" si="2"/>
        <v/>
      </c>
      <c r="H29" s="27" t="str">
        <f>IF('[1]Saturday Awards_data'!G144="","",'[1]Saturday Awards_data'!G144)</f>
        <v/>
      </c>
      <c r="I29" s="23" t="str">
        <f>IF($H29="","",VLOOKUP('[1]Saturday Awards_data'!$K144,[1]Events!$C$6:$AE$505,19,FALSE))</f>
        <v/>
      </c>
      <c r="J29" s="23" t="str">
        <f>IF($H29="","",VLOOKUP('[1]Saturday Awards_data'!$K144,[1]Events!$C$6:$AE$505,20,FALSE))</f>
        <v/>
      </c>
      <c r="K29" s="22" t="str">
        <f>IF('[1]Saturday Awards_data'!K144="","",VLOOKUP('[1]Saturday Awards_data'!K144,[1]Events!$C$6:$AE$505,18,FALSE))</f>
        <v/>
      </c>
      <c r="L29" s="28" t="str">
        <f>IF($H29="","",VLOOKUP('[1]Saturday Awards_data'!$K144,'[1]DA (Sport) Scores'!$B$6:$AC$200,13,FALSE))</f>
        <v/>
      </c>
      <c r="M29" s="28" t="str">
        <f>IF($H29="","",VLOOKUP('[1]Saturday Awards_data'!$K144,'[1]DA (Sport) Scores'!$B$6:$AC$200,25,FALSE))</f>
        <v/>
      </c>
      <c r="N29" s="28" t="str">
        <f>IF($H29="","",VLOOKUP('[1]Saturday Awards_data'!$K144,'[1]DA (Sport) Scores'!$B$6:$AC$200,27,FALSE))</f>
        <v/>
      </c>
      <c r="O29" s="22"/>
      <c r="P29" s="22"/>
      <c r="AA29" s="1" t="str">
        <f>IF(H29="","",'[1]Saturday Awards_data'!K144)</f>
        <v/>
      </c>
      <c r="AB29" t="s">
        <v>19</v>
      </c>
      <c r="AC29" t="str">
        <f>IF(H29="","",COUNTIF($G$5:G28,"Y"))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AAAC8-64B3-42DC-8B2C-C0F5A4A75F0A}">
  <dimension ref="A1:O4"/>
  <sheetViews>
    <sheetView workbookViewId="0">
      <selection activeCell="O1" sqref="O1:O1048576"/>
    </sheetView>
  </sheetViews>
  <sheetFormatPr defaultRowHeight="14.5" x14ac:dyDescent="0.35"/>
  <cols>
    <col min="4" max="4" width="15.08984375" customWidth="1"/>
    <col min="6" max="6" width="16.36328125" customWidth="1"/>
    <col min="15" max="15" width="24.36328125" customWidth="1"/>
  </cols>
  <sheetData>
    <row r="1" spans="1:15" ht="15" thickBot="1" x14ac:dyDescent="0.4">
      <c r="A1" s="4" t="s">
        <v>22</v>
      </c>
      <c r="B1" s="4"/>
      <c r="C1" s="4"/>
      <c r="D1" s="5"/>
      <c r="E1" s="4"/>
      <c r="F1" s="5"/>
      <c r="G1" s="4"/>
      <c r="H1" s="6"/>
      <c r="I1" s="4"/>
      <c r="J1" s="9"/>
      <c r="K1" s="4"/>
      <c r="L1" s="29"/>
      <c r="M1" s="29"/>
      <c r="N1" s="29"/>
      <c r="O1" s="1"/>
    </row>
    <row r="2" spans="1:15" ht="15" thickBot="1" x14ac:dyDescent="0.4">
      <c r="A2" s="10" t="s">
        <v>2</v>
      </c>
      <c r="B2" s="10" t="s">
        <v>3</v>
      </c>
      <c r="C2" s="10" t="s">
        <v>4</v>
      </c>
      <c r="D2" s="11" t="s">
        <v>5</v>
      </c>
      <c r="E2" s="12" t="s">
        <v>6</v>
      </c>
      <c r="F2" s="13" t="s">
        <v>22</v>
      </c>
      <c r="G2" s="14" t="s">
        <v>7</v>
      </c>
      <c r="H2" s="14" t="s">
        <v>8</v>
      </c>
      <c r="I2" s="15" t="s">
        <v>9</v>
      </c>
      <c r="J2" s="16" t="s">
        <v>10</v>
      </c>
      <c r="K2" s="17" t="s">
        <v>11</v>
      </c>
      <c r="L2" s="30" t="s">
        <v>12</v>
      </c>
      <c r="M2" s="30" t="s">
        <v>13</v>
      </c>
      <c r="N2" s="31" t="s">
        <v>14</v>
      </c>
      <c r="O2" s="20"/>
    </row>
    <row r="3" spans="1:15" x14ac:dyDescent="0.35">
      <c r="A3" s="22" t="s">
        <v>2</v>
      </c>
      <c r="B3" s="22" t="s">
        <v>37</v>
      </c>
      <c r="C3" s="23" t="s">
        <v>38</v>
      </c>
      <c r="D3" s="24">
        <v>45774</v>
      </c>
      <c r="E3" s="22">
        <v>2025</v>
      </c>
      <c r="F3" s="23" t="s">
        <v>22</v>
      </c>
      <c r="G3" s="22"/>
      <c r="H3" s="25">
        <v>1</v>
      </c>
      <c r="I3" s="23" t="s">
        <v>55</v>
      </c>
      <c r="J3" s="23" t="s">
        <v>56</v>
      </c>
      <c r="K3" s="23" t="s">
        <v>60</v>
      </c>
      <c r="L3" s="26">
        <v>4</v>
      </c>
      <c r="M3" s="26">
        <v>6.5</v>
      </c>
      <c r="N3" s="26">
        <v>10.5</v>
      </c>
      <c r="O3" s="22"/>
    </row>
    <row r="4" spans="1:15" x14ac:dyDescent="0.35">
      <c r="A4" s="22" t="s">
        <v>19</v>
      </c>
      <c r="B4" s="22" t="s">
        <v>19</v>
      </c>
      <c r="C4" s="23" t="s">
        <v>19</v>
      </c>
      <c r="D4" s="24" t="s">
        <v>19</v>
      </c>
      <c r="E4" s="22" t="s">
        <v>19</v>
      </c>
      <c r="F4" s="23" t="s">
        <v>19</v>
      </c>
      <c r="G4" s="22" t="s">
        <v>19</v>
      </c>
      <c r="H4" s="25" t="s">
        <v>19</v>
      </c>
      <c r="I4" s="23" t="s">
        <v>19</v>
      </c>
      <c r="J4" s="23" t="s">
        <v>19</v>
      </c>
      <c r="K4" s="23" t="s">
        <v>19</v>
      </c>
      <c r="L4" s="26" t="s">
        <v>19</v>
      </c>
      <c r="M4" s="26" t="s">
        <v>19</v>
      </c>
      <c r="N4" s="26" t="s">
        <v>19</v>
      </c>
      <c r="O4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A5D8-D4E7-4E44-A5C7-E3C74E86B493}">
  <dimension ref="A1:P3"/>
  <sheetViews>
    <sheetView workbookViewId="0">
      <selection activeCell="H10" sqref="H10"/>
    </sheetView>
  </sheetViews>
  <sheetFormatPr defaultRowHeight="14.5" x14ac:dyDescent="0.35"/>
  <cols>
    <col min="4" max="4" width="13.6328125" customWidth="1"/>
  </cols>
  <sheetData>
    <row r="1" spans="1:16" ht="15" thickBot="1" x14ac:dyDescent="0.4">
      <c r="A1" s="4" t="s">
        <v>20</v>
      </c>
      <c r="B1" s="4"/>
      <c r="C1" s="4"/>
      <c r="D1" s="5"/>
      <c r="E1" s="4"/>
      <c r="F1" s="5"/>
      <c r="G1" s="4"/>
      <c r="H1" s="6"/>
      <c r="I1" s="4"/>
      <c r="J1" s="9"/>
      <c r="K1" s="4"/>
      <c r="L1" s="29"/>
      <c r="M1" s="29"/>
      <c r="N1" s="29"/>
      <c r="O1" s="8"/>
      <c r="P1" s="1"/>
    </row>
    <row r="2" spans="1:16" ht="15" thickBot="1" x14ac:dyDescent="0.4">
      <c r="A2" s="10" t="s">
        <v>2</v>
      </c>
      <c r="B2" s="10" t="s">
        <v>3</v>
      </c>
      <c r="C2" s="10" t="s">
        <v>4</v>
      </c>
      <c r="D2" s="11" t="s">
        <v>5</v>
      </c>
      <c r="E2" s="12" t="s">
        <v>6</v>
      </c>
      <c r="F2" s="13" t="s">
        <v>20</v>
      </c>
      <c r="G2" s="14" t="s">
        <v>7</v>
      </c>
      <c r="H2" s="14" t="s">
        <v>8</v>
      </c>
      <c r="I2" s="15" t="s">
        <v>9</v>
      </c>
      <c r="J2" s="16" t="s">
        <v>10</v>
      </c>
      <c r="K2" s="17" t="s">
        <v>11</v>
      </c>
      <c r="L2" s="30" t="s">
        <v>12</v>
      </c>
      <c r="M2" s="30" t="s">
        <v>13</v>
      </c>
      <c r="N2" s="31" t="s">
        <v>14</v>
      </c>
      <c r="O2" s="20"/>
      <c r="P2" s="20"/>
    </row>
    <row r="3" spans="1:16" x14ac:dyDescent="0.35">
      <c r="A3" s="22" t="s">
        <v>2</v>
      </c>
      <c r="B3" s="22" t="s">
        <v>37</v>
      </c>
      <c r="C3" s="23" t="s">
        <v>38</v>
      </c>
      <c r="D3" s="24">
        <v>45774</v>
      </c>
      <c r="E3" s="22">
        <v>2025</v>
      </c>
      <c r="F3" s="23" t="s">
        <v>20</v>
      </c>
      <c r="G3" s="23"/>
      <c r="H3" s="25">
        <v>1</v>
      </c>
      <c r="I3" s="23" t="s">
        <v>62</v>
      </c>
      <c r="J3" s="23" t="s">
        <v>63</v>
      </c>
      <c r="K3" s="23" t="s">
        <v>64</v>
      </c>
      <c r="L3" s="26">
        <v>10</v>
      </c>
      <c r="M3" s="26">
        <v>7.5</v>
      </c>
      <c r="N3" s="26">
        <v>17.5</v>
      </c>
      <c r="O3" s="22"/>
      <c r="P3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65E0C-CC1F-4EFC-A097-ABFA4AA56C0B}">
  <dimension ref="A1:AA5"/>
  <sheetViews>
    <sheetView workbookViewId="0">
      <selection activeCell="G11" sqref="G11"/>
    </sheetView>
  </sheetViews>
  <sheetFormatPr defaultRowHeight="14.5" x14ac:dyDescent="0.35"/>
  <cols>
    <col min="4" max="4" width="14.08984375" customWidth="1"/>
  </cols>
  <sheetData>
    <row r="1" spans="1:27" s="1" customFormat="1" ht="13.5" thickBot="1" x14ac:dyDescent="0.35">
      <c r="A1" s="4" t="s">
        <v>21</v>
      </c>
      <c r="B1" s="4"/>
      <c r="C1" s="4"/>
      <c r="D1" s="5"/>
      <c r="E1" s="4"/>
      <c r="F1" s="5"/>
      <c r="G1" s="4"/>
      <c r="H1" s="6"/>
      <c r="I1" s="4"/>
      <c r="J1" s="9"/>
      <c r="K1" s="4"/>
      <c r="L1" s="29"/>
      <c r="M1" s="29"/>
      <c r="N1" s="29"/>
      <c r="P1" s="8"/>
    </row>
    <row r="2" spans="1:27" s="1" customFormat="1" ht="13.5" thickBot="1" x14ac:dyDescent="0.35">
      <c r="A2" s="10" t="s">
        <v>2</v>
      </c>
      <c r="B2" s="10" t="s">
        <v>3</v>
      </c>
      <c r="C2" s="10" t="s">
        <v>4</v>
      </c>
      <c r="D2" s="11" t="s">
        <v>5</v>
      </c>
      <c r="E2" s="12" t="s">
        <v>6</v>
      </c>
      <c r="F2" s="13" t="s">
        <v>21</v>
      </c>
      <c r="G2" s="14" t="s">
        <v>7</v>
      </c>
      <c r="H2" s="14" t="s">
        <v>8</v>
      </c>
      <c r="I2" s="15" t="s">
        <v>9</v>
      </c>
      <c r="J2" s="16" t="s">
        <v>10</v>
      </c>
      <c r="K2" s="17" t="s">
        <v>11</v>
      </c>
      <c r="L2" s="30" t="s">
        <v>12</v>
      </c>
      <c r="M2" s="30" t="s">
        <v>13</v>
      </c>
      <c r="N2" s="31" t="s">
        <v>14</v>
      </c>
      <c r="O2" s="20"/>
      <c r="P2" s="20"/>
    </row>
    <row r="3" spans="1:27" s="1" customFormat="1" ht="12.5" x14ac:dyDescent="0.25">
      <c r="A3" s="22" t="s">
        <v>2</v>
      </c>
      <c r="B3" s="22" t="s">
        <v>37</v>
      </c>
      <c r="C3" s="23" t="s">
        <v>38</v>
      </c>
      <c r="D3" s="24">
        <v>45774</v>
      </c>
      <c r="E3" s="22">
        <v>2025</v>
      </c>
      <c r="F3" s="23" t="s">
        <v>21</v>
      </c>
      <c r="G3" s="23"/>
      <c r="H3" s="25">
        <v>1</v>
      </c>
      <c r="I3" s="23" t="s">
        <v>65</v>
      </c>
      <c r="J3" s="23" t="s">
        <v>66</v>
      </c>
      <c r="K3" s="23" t="s">
        <v>67</v>
      </c>
      <c r="L3" s="26">
        <v>7.5</v>
      </c>
      <c r="M3" s="26">
        <v>7.5</v>
      </c>
      <c r="N3" s="26">
        <v>15</v>
      </c>
      <c r="O3" s="22"/>
      <c r="P3" s="23"/>
      <c r="AA3" s="1" t="s">
        <v>68</v>
      </c>
    </row>
    <row r="4" spans="1:27" s="1" customFormat="1" ht="12.5" x14ac:dyDescent="0.25">
      <c r="A4" s="22" t="s">
        <v>2</v>
      </c>
      <c r="B4" s="22" t="s">
        <v>37</v>
      </c>
      <c r="C4" s="23" t="s">
        <v>38</v>
      </c>
      <c r="D4" s="24">
        <v>45774</v>
      </c>
      <c r="E4" s="22">
        <v>2025</v>
      </c>
      <c r="F4" s="23" t="s">
        <v>21</v>
      </c>
      <c r="G4" s="23"/>
      <c r="H4" s="27">
        <v>2</v>
      </c>
      <c r="I4" s="22" t="s">
        <v>69</v>
      </c>
      <c r="J4" s="22" t="s">
        <v>70</v>
      </c>
      <c r="K4" s="22" t="s">
        <v>71</v>
      </c>
      <c r="L4" s="28">
        <v>0</v>
      </c>
      <c r="M4" s="28">
        <v>0</v>
      </c>
      <c r="N4" s="28">
        <v>0</v>
      </c>
      <c r="O4" s="22"/>
      <c r="P4" s="22"/>
      <c r="AA4" s="1" t="s">
        <v>72</v>
      </c>
    </row>
    <row r="5" spans="1:27" s="1" customFormat="1" ht="12.5" x14ac:dyDescent="0.25">
      <c r="A5" s="22" t="s">
        <v>19</v>
      </c>
      <c r="B5" s="22" t="s">
        <v>19</v>
      </c>
      <c r="C5" s="23" t="s">
        <v>19</v>
      </c>
      <c r="D5" s="24" t="s">
        <v>19</v>
      </c>
      <c r="E5" s="22" t="s">
        <v>19</v>
      </c>
      <c r="F5" s="23" t="s">
        <v>19</v>
      </c>
      <c r="G5" s="23"/>
      <c r="H5" s="27" t="s">
        <v>19</v>
      </c>
      <c r="I5" s="22" t="s">
        <v>19</v>
      </c>
      <c r="J5" s="22" t="s">
        <v>19</v>
      </c>
      <c r="K5" s="22" t="s">
        <v>19</v>
      </c>
      <c r="L5" s="28" t="s">
        <v>19</v>
      </c>
      <c r="M5" s="28" t="s">
        <v>19</v>
      </c>
      <c r="N5" s="28" t="s">
        <v>19</v>
      </c>
      <c r="O5" s="22"/>
      <c r="P5" s="22"/>
      <c r="AA5" s="1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032ED-A07F-44DC-B2FA-A037A56794AB}">
  <dimension ref="A1:AC11"/>
  <sheetViews>
    <sheetView topLeftCell="J1" workbookViewId="0">
      <selection activeCell="X1" sqref="X1:X1048576"/>
    </sheetView>
  </sheetViews>
  <sheetFormatPr defaultRowHeight="14.5" x14ac:dyDescent="0.35"/>
  <cols>
    <col min="4" max="4" width="15.26953125" customWidth="1"/>
  </cols>
  <sheetData>
    <row r="1" spans="1:29" s="1" customFormat="1" ht="13.5" thickBot="1" x14ac:dyDescent="0.35">
      <c r="A1" s="32" t="s">
        <v>23</v>
      </c>
      <c r="B1" s="32"/>
      <c r="C1" s="32"/>
      <c r="D1" s="33"/>
      <c r="E1" s="32"/>
      <c r="F1" s="33"/>
      <c r="G1" s="32"/>
      <c r="H1" s="34"/>
      <c r="I1" s="32"/>
      <c r="J1" s="35"/>
      <c r="K1" s="32"/>
      <c r="L1" s="32"/>
      <c r="M1" s="32"/>
      <c r="N1" s="36"/>
      <c r="O1" s="37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9" s="1" customFormat="1" ht="26.5" thickBot="1" x14ac:dyDescent="0.35">
      <c r="A2" s="10" t="s">
        <v>2</v>
      </c>
      <c r="B2" s="10" t="s">
        <v>3</v>
      </c>
      <c r="C2" s="10" t="s">
        <v>4</v>
      </c>
      <c r="D2" s="11" t="s">
        <v>5</v>
      </c>
      <c r="E2" s="12" t="s">
        <v>6</v>
      </c>
      <c r="F2" s="13" t="s">
        <v>24</v>
      </c>
      <c r="G2" s="14" t="s">
        <v>7</v>
      </c>
      <c r="H2" s="14" t="s">
        <v>8</v>
      </c>
      <c r="I2" s="15" t="s">
        <v>9</v>
      </c>
      <c r="J2" s="16" t="s">
        <v>10</v>
      </c>
      <c r="K2" s="17" t="s">
        <v>11</v>
      </c>
      <c r="L2" s="18" t="s">
        <v>25</v>
      </c>
      <c r="M2" s="18" t="s">
        <v>26</v>
      </c>
      <c r="N2" s="18" t="s">
        <v>27</v>
      </c>
      <c r="O2" s="18" t="s">
        <v>28</v>
      </c>
      <c r="P2" s="39" t="s">
        <v>29</v>
      </c>
      <c r="Q2" s="18" t="s">
        <v>12</v>
      </c>
      <c r="R2" s="18" t="s">
        <v>30</v>
      </c>
      <c r="S2" s="18" t="s">
        <v>31</v>
      </c>
      <c r="T2" s="18" t="s">
        <v>32</v>
      </c>
      <c r="U2" s="19" t="s">
        <v>33</v>
      </c>
      <c r="V2" s="40" t="s">
        <v>34</v>
      </c>
      <c r="W2" s="41" t="s">
        <v>35</v>
      </c>
      <c r="X2" s="41"/>
      <c r="Y2" s="19"/>
      <c r="Z2" s="16"/>
      <c r="AA2" s="42"/>
    </row>
    <row r="3" spans="1:29" s="1" customFormat="1" x14ac:dyDescent="0.35">
      <c r="A3" s="22" t="s">
        <v>2</v>
      </c>
      <c r="B3" s="22" t="s">
        <v>37</v>
      </c>
      <c r="C3" s="23" t="s">
        <v>38</v>
      </c>
      <c r="D3" s="24">
        <v>45774</v>
      </c>
      <c r="E3" s="22">
        <v>2025</v>
      </c>
      <c r="F3" s="23" t="s">
        <v>24</v>
      </c>
      <c r="G3" s="23" t="s">
        <v>39</v>
      </c>
      <c r="H3" s="25">
        <v>1</v>
      </c>
      <c r="I3" s="23" t="s">
        <v>40</v>
      </c>
      <c r="J3" s="23" t="s">
        <v>41</v>
      </c>
      <c r="K3" s="23" t="s">
        <v>42</v>
      </c>
      <c r="L3" s="43">
        <v>9.5</v>
      </c>
      <c r="M3" s="43">
        <v>9.25</v>
      </c>
      <c r="N3" s="43">
        <v>8.75</v>
      </c>
      <c r="O3" s="43">
        <v>9.25</v>
      </c>
      <c r="P3" s="43">
        <v>36.75</v>
      </c>
      <c r="Q3" s="26">
        <v>12.5</v>
      </c>
      <c r="R3" s="43">
        <v>9.75</v>
      </c>
      <c r="S3" s="43">
        <v>9.75</v>
      </c>
      <c r="T3" s="43">
        <v>9.25</v>
      </c>
      <c r="U3" s="43">
        <v>9.25</v>
      </c>
      <c r="V3" s="43">
        <v>38</v>
      </c>
      <c r="W3" s="43">
        <v>87.25</v>
      </c>
      <c r="X3" s="23"/>
      <c r="Y3" s="43"/>
      <c r="Z3" s="43"/>
      <c r="AB3"/>
      <c r="AC3"/>
    </row>
    <row r="4" spans="1:29" s="1" customFormat="1" x14ac:dyDescent="0.35">
      <c r="A4" s="22" t="s">
        <v>2</v>
      </c>
      <c r="B4" s="22" t="s">
        <v>37</v>
      </c>
      <c r="C4" s="23" t="s">
        <v>38</v>
      </c>
      <c r="D4" s="24">
        <v>45774</v>
      </c>
      <c r="E4" s="22">
        <v>2025</v>
      </c>
      <c r="F4" s="23" t="s">
        <v>24</v>
      </c>
      <c r="G4" s="22" t="s">
        <v>39</v>
      </c>
      <c r="H4" s="27">
        <v>2</v>
      </c>
      <c r="I4" s="22" t="s">
        <v>55</v>
      </c>
      <c r="J4" s="22" t="s">
        <v>56</v>
      </c>
      <c r="K4" s="22" t="s">
        <v>57</v>
      </c>
      <c r="L4" s="43">
        <v>9</v>
      </c>
      <c r="M4" s="43">
        <v>9</v>
      </c>
      <c r="N4" s="43">
        <v>9</v>
      </c>
      <c r="O4" s="43">
        <v>9</v>
      </c>
      <c r="P4" s="43">
        <v>36</v>
      </c>
      <c r="Q4" s="26">
        <v>9</v>
      </c>
      <c r="R4" s="43">
        <v>9.25</v>
      </c>
      <c r="S4" s="43">
        <v>9</v>
      </c>
      <c r="T4" s="43">
        <v>9.25</v>
      </c>
      <c r="U4" s="43">
        <v>9.25</v>
      </c>
      <c r="V4" s="43">
        <v>36.75</v>
      </c>
      <c r="W4" s="43">
        <v>81.75</v>
      </c>
      <c r="X4" s="22"/>
      <c r="Y4" s="43"/>
      <c r="Z4" s="43"/>
      <c r="AB4"/>
      <c r="AC4"/>
    </row>
    <row r="5" spans="1:29" s="1" customFormat="1" x14ac:dyDescent="0.35">
      <c r="A5" s="22" t="s">
        <v>2</v>
      </c>
      <c r="B5" s="22" t="s">
        <v>37</v>
      </c>
      <c r="C5" s="23" t="s">
        <v>38</v>
      </c>
      <c r="D5" s="24">
        <v>45774</v>
      </c>
      <c r="E5" s="22">
        <v>2025</v>
      </c>
      <c r="F5" s="23" t="s">
        <v>24</v>
      </c>
      <c r="G5" s="22" t="s">
        <v>19</v>
      </c>
      <c r="H5" s="27">
        <v>3</v>
      </c>
      <c r="I5" s="22" t="s">
        <v>45</v>
      </c>
      <c r="J5" s="22" t="s">
        <v>46</v>
      </c>
      <c r="K5" s="22" t="s">
        <v>47</v>
      </c>
      <c r="L5" s="43">
        <v>8.75</v>
      </c>
      <c r="M5" s="43">
        <v>9</v>
      </c>
      <c r="N5" s="43">
        <v>8</v>
      </c>
      <c r="O5" s="43">
        <v>6.75</v>
      </c>
      <c r="P5" s="43">
        <v>32.5</v>
      </c>
      <c r="Q5" s="26">
        <v>9.5</v>
      </c>
      <c r="R5" s="43">
        <v>8.75</v>
      </c>
      <c r="S5" s="43">
        <v>8.75</v>
      </c>
      <c r="T5" s="43">
        <v>8.25</v>
      </c>
      <c r="U5" s="43">
        <v>8.25</v>
      </c>
      <c r="V5" s="43">
        <v>34</v>
      </c>
      <c r="W5" s="43">
        <v>76</v>
      </c>
      <c r="X5" s="22"/>
      <c r="Y5" s="43"/>
      <c r="Z5" s="43"/>
      <c r="AB5"/>
      <c r="AC5"/>
    </row>
    <row r="6" spans="1:29" s="1" customFormat="1" x14ac:dyDescent="0.35">
      <c r="A6" s="22" t="s">
        <v>2</v>
      </c>
      <c r="B6" s="22" t="s">
        <v>37</v>
      </c>
      <c r="C6" s="23" t="s">
        <v>38</v>
      </c>
      <c r="D6" s="24">
        <v>45774</v>
      </c>
      <c r="E6" s="22">
        <v>2025</v>
      </c>
      <c r="F6" s="23" t="s">
        <v>24</v>
      </c>
      <c r="G6" s="22" t="s">
        <v>39</v>
      </c>
      <c r="H6" s="27">
        <v>4</v>
      </c>
      <c r="I6" s="22" t="s">
        <v>58</v>
      </c>
      <c r="J6" s="22" t="s">
        <v>59</v>
      </c>
      <c r="K6" s="22" t="s">
        <v>61</v>
      </c>
      <c r="L6" s="43">
        <v>8.75</v>
      </c>
      <c r="M6" s="43">
        <v>8.75</v>
      </c>
      <c r="N6" s="43">
        <v>7.75</v>
      </c>
      <c r="O6" s="43">
        <v>7.5</v>
      </c>
      <c r="P6" s="43">
        <v>32.75</v>
      </c>
      <c r="Q6" s="26">
        <v>5</v>
      </c>
      <c r="R6" s="43">
        <v>8.75</v>
      </c>
      <c r="S6" s="43">
        <v>8.75</v>
      </c>
      <c r="T6" s="43">
        <v>8</v>
      </c>
      <c r="U6" s="43">
        <v>8.75</v>
      </c>
      <c r="V6" s="43">
        <v>34.25</v>
      </c>
      <c r="W6" s="43">
        <v>72</v>
      </c>
      <c r="X6" s="22"/>
      <c r="Y6" s="43"/>
      <c r="Z6" s="43"/>
      <c r="AB6"/>
      <c r="AC6"/>
    </row>
    <row r="7" spans="1:29" s="1" customFormat="1" x14ac:dyDescent="0.35">
      <c r="A7" s="22" t="s">
        <v>2</v>
      </c>
      <c r="B7" s="22" t="s">
        <v>37</v>
      </c>
      <c r="C7" s="23" t="s">
        <v>38</v>
      </c>
      <c r="D7" s="24">
        <v>45774</v>
      </c>
      <c r="E7" s="22">
        <v>2025</v>
      </c>
      <c r="F7" s="23" t="s">
        <v>24</v>
      </c>
      <c r="G7" s="22" t="s">
        <v>19</v>
      </c>
      <c r="H7" s="27">
        <v>5</v>
      </c>
      <c r="I7" s="22" t="s">
        <v>43</v>
      </c>
      <c r="J7" s="22" t="s">
        <v>44</v>
      </c>
      <c r="K7" s="22" t="s">
        <v>54</v>
      </c>
      <c r="L7" s="43">
        <v>8</v>
      </c>
      <c r="M7" s="43">
        <v>8</v>
      </c>
      <c r="N7" s="43">
        <v>7.25</v>
      </c>
      <c r="O7" s="43">
        <v>7.25</v>
      </c>
      <c r="P7" s="43">
        <v>30.5</v>
      </c>
      <c r="Q7" s="26">
        <v>4.5</v>
      </c>
      <c r="R7" s="43">
        <v>8.5</v>
      </c>
      <c r="S7" s="43">
        <v>8.75</v>
      </c>
      <c r="T7" s="43">
        <v>8.5</v>
      </c>
      <c r="U7" s="43">
        <v>9</v>
      </c>
      <c r="V7" s="43">
        <v>34.75</v>
      </c>
      <c r="W7" s="43">
        <v>69.75</v>
      </c>
      <c r="X7" s="22"/>
      <c r="Y7" s="43"/>
      <c r="Z7" s="43"/>
      <c r="AB7"/>
      <c r="AC7"/>
    </row>
    <row r="8" spans="1:29" s="1" customFormat="1" x14ac:dyDescent="0.35">
      <c r="A8" s="22" t="s">
        <v>2</v>
      </c>
      <c r="B8" s="22" t="s">
        <v>37</v>
      </c>
      <c r="C8" s="23" t="s">
        <v>38</v>
      </c>
      <c r="D8" s="24">
        <v>45774</v>
      </c>
      <c r="E8" s="22">
        <v>2025</v>
      </c>
      <c r="F8" s="23" t="s">
        <v>24</v>
      </c>
      <c r="G8" s="22" t="s">
        <v>19</v>
      </c>
      <c r="H8" s="27">
        <v>6</v>
      </c>
      <c r="I8" s="22" t="s">
        <v>52</v>
      </c>
      <c r="J8" s="22" t="s">
        <v>53</v>
      </c>
      <c r="K8" s="22" t="s">
        <v>51</v>
      </c>
      <c r="L8" s="43">
        <v>8.25</v>
      </c>
      <c r="M8" s="43">
        <v>8.5</v>
      </c>
      <c r="N8" s="43">
        <v>6</v>
      </c>
      <c r="O8" s="43">
        <v>6.25</v>
      </c>
      <c r="P8" s="43">
        <v>29</v>
      </c>
      <c r="Q8" s="26">
        <v>3</v>
      </c>
      <c r="R8" s="43">
        <v>8.5</v>
      </c>
      <c r="S8" s="43">
        <v>8.75</v>
      </c>
      <c r="T8" s="43">
        <v>8.5</v>
      </c>
      <c r="U8" s="43">
        <v>7.75</v>
      </c>
      <c r="V8" s="43">
        <v>33.5</v>
      </c>
      <c r="W8" s="43">
        <v>65.5</v>
      </c>
      <c r="X8" s="22"/>
      <c r="Y8" s="43"/>
      <c r="Z8" s="43"/>
      <c r="AB8"/>
      <c r="AC8"/>
    </row>
    <row r="9" spans="1:29" s="1" customFormat="1" x14ac:dyDescent="0.35">
      <c r="A9" s="22" t="s">
        <v>2</v>
      </c>
      <c r="B9" s="22" t="s">
        <v>37</v>
      </c>
      <c r="C9" s="23" t="s">
        <v>38</v>
      </c>
      <c r="D9" s="24">
        <v>45774</v>
      </c>
      <c r="E9" s="22">
        <v>2025</v>
      </c>
      <c r="F9" s="23" t="s">
        <v>24</v>
      </c>
      <c r="G9" s="22" t="s">
        <v>19</v>
      </c>
      <c r="H9" s="27">
        <v>7</v>
      </c>
      <c r="I9" s="22" t="s">
        <v>48</v>
      </c>
      <c r="J9" s="22" t="s">
        <v>49</v>
      </c>
      <c r="K9" s="22" t="s">
        <v>50</v>
      </c>
      <c r="L9" s="43">
        <v>7.25</v>
      </c>
      <c r="M9" s="43">
        <v>7</v>
      </c>
      <c r="N9" s="43">
        <v>5.75</v>
      </c>
      <c r="O9" s="43">
        <v>4</v>
      </c>
      <c r="P9" s="43">
        <v>24</v>
      </c>
      <c r="Q9" s="26">
        <v>7.5</v>
      </c>
      <c r="R9" s="43">
        <v>7</v>
      </c>
      <c r="S9" s="43">
        <v>7</v>
      </c>
      <c r="T9" s="43">
        <v>5.5</v>
      </c>
      <c r="U9" s="43">
        <v>5.5</v>
      </c>
      <c r="V9" s="43">
        <v>25</v>
      </c>
      <c r="W9" s="43">
        <v>56.5</v>
      </c>
      <c r="X9" s="22"/>
      <c r="Y9" s="43"/>
      <c r="Z9" s="43"/>
      <c r="AB9"/>
      <c r="AC9"/>
    </row>
    <row r="10" spans="1:29" s="1" customFormat="1" x14ac:dyDescent="0.35">
      <c r="A10" s="22" t="s">
        <v>19</v>
      </c>
      <c r="B10" s="22" t="s">
        <v>19</v>
      </c>
      <c r="C10" s="23" t="s">
        <v>19</v>
      </c>
      <c r="D10" s="24" t="s">
        <v>19</v>
      </c>
      <c r="E10" s="22" t="s">
        <v>19</v>
      </c>
      <c r="F10" s="23" t="s">
        <v>19</v>
      </c>
      <c r="G10" s="22" t="s">
        <v>19</v>
      </c>
      <c r="H10" s="27" t="s">
        <v>19</v>
      </c>
      <c r="I10" s="22" t="s">
        <v>19</v>
      </c>
      <c r="J10" s="22" t="s">
        <v>19</v>
      </c>
      <c r="K10" s="22" t="s">
        <v>19</v>
      </c>
      <c r="L10" s="43" t="s">
        <v>19</v>
      </c>
      <c r="M10" s="43" t="s">
        <v>19</v>
      </c>
      <c r="N10" s="43" t="s">
        <v>19</v>
      </c>
      <c r="O10" s="43" t="s">
        <v>19</v>
      </c>
      <c r="P10" s="43" t="s">
        <v>19</v>
      </c>
      <c r="Q10" s="26" t="s">
        <v>19</v>
      </c>
      <c r="R10" s="43" t="s">
        <v>19</v>
      </c>
      <c r="S10" s="43" t="s">
        <v>19</v>
      </c>
      <c r="T10" s="43" t="s">
        <v>19</v>
      </c>
      <c r="U10" s="43" t="s">
        <v>19</v>
      </c>
      <c r="V10" s="43" t="s">
        <v>19</v>
      </c>
      <c r="W10" s="43" t="s">
        <v>19</v>
      </c>
      <c r="X10" s="22"/>
      <c r="Y10" s="43"/>
      <c r="Z10" s="43"/>
      <c r="AB10"/>
      <c r="AC10"/>
    </row>
    <row r="11" spans="1:29" s="1" customFormat="1" x14ac:dyDescent="0.35">
      <c r="A11" s="22" t="s">
        <v>19</v>
      </c>
      <c r="B11" s="22" t="s">
        <v>19</v>
      </c>
      <c r="C11" s="23" t="s">
        <v>19</v>
      </c>
      <c r="D11" s="24" t="s">
        <v>19</v>
      </c>
      <c r="E11" s="22" t="s">
        <v>19</v>
      </c>
      <c r="F11" s="23" t="s">
        <v>19</v>
      </c>
      <c r="G11" s="22" t="s">
        <v>19</v>
      </c>
      <c r="H11" s="27" t="s">
        <v>19</v>
      </c>
      <c r="I11" s="22" t="s">
        <v>19</v>
      </c>
      <c r="J11" s="22" t="s">
        <v>19</v>
      </c>
      <c r="K11" s="22" t="s">
        <v>19</v>
      </c>
      <c r="L11" s="43" t="s">
        <v>19</v>
      </c>
      <c r="M11" s="43" t="s">
        <v>19</v>
      </c>
      <c r="N11" s="43" t="s">
        <v>19</v>
      </c>
      <c r="O11" s="43" t="s">
        <v>19</v>
      </c>
      <c r="P11" s="43" t="s">
        <v>19</v>
      </c>
      <c r="Q11" s="26" t="s">
        <v>19</v>
      </c>
      <c r="R11" s="43" t="s">
        <v>19</v>
      </c>
      <c r="S11" s="43" t="s">
        <v>19</v>
      </c>
      <c r="T11" s="43" t="s">
        <v>19</v>
      </c>
      <c r="U11" s="43" t="s">
        <v>19</v>
      </c>
      <c r="V11" s="43" t="s">
        <v>19</v>
      </c>
      <c r="W11" s="43" t="s">
        <v>19</v>
      </c>
      <c r="X11" s="22"/>
      <c r="Y11" s="43"/>
      <c r="Z11" s="43"/>
      <c r="AB11"/>
      <c r="AC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FDF6-86E2-45B6-BCA4-CADD26C76D90}">
  <dimension ref="A1:X3"/>
  <sheetViews>
    <sheetView topLeftCell="J1" workbookViewId="0">
      <selection activeCell="X1" sqref="X1:X1048576"/>
    </sheetView>
  </sheetViews>
  <sheetFormatPr defaultRowHeight="14.5" x14ac:dyDescent="0.35"/>
  <cols>
    <col min="4" max="4" width="16.26953125" customWidth="1"/>
    <col min="5" max="5" width="8.90625" customWidth="1"/>
    <col min="24" max="24" width="21.6328125" customWidth="1"/>
  </cols>
  <sheetData>
    <row r="1" spans="1:24" ht="15" thickBot="1" x14ac:dyDescent="0.4">
      <c r="A1" s="4" t="s">
        <v>36</v>
      </c>
      <c r="B1" s="32"/>
      <c r="C1" s="38"/>
      <c r="D1" s="5"/>
      <c r="E1" s="4"/>
      <c r="F1" s="5"/>
      <c r="G1" s="4"/>
      <c r="H1" s="6"/>
      <c r="I1" s="4"/>
      <c r="J1" s="9"/>
      <c r="K1" s="4"/>
      <c r="L1" s="7"/>
      <c r="M1" s="7"/>
      <c r="N1" s="7"/>
      <c r="O1" s="44"/>
      <c r="P1" s="45"/>
      <c r="Q1" s="46"/>
      <c r="R1" s="45"/>
      <c r="S1" s="45"/>
      <c r="T1" s="45"/>
      <c r="U1" s="45"/>
      <c r="V1" s="45"/>
      <c r="W1" s="45"/>
      <c r="X1" s="38"/>
    </row>
    <row r="2" spans="1:24" ht="27" thickBot="1" x14ac:dyDescent="0.4">
      <c r="A2" s="10" t="s">
        <v>2</v>
      </c>
      <c r="B2" s="10" t="s">
        <v>3</v>
      </c>
      <c r="C2" s="10" t="s">
        <v>4</v>
      </c>
      <c r="D2" s="11" t="s">
        <v>5</v>
      </c>
      <c r="E2" s="12" t="s">
        <v>6</v>
      </c>
      <c r="F2" s="13" t="s">
        <v>36</v>
      </c>
      <c r="G2" s="14" t="s">
        <v>7</v>
      </c>
      <c r="H2" s="14" t="s">
        <v>8</v>
      </c>
      <c r="I2" s="15" t="s">
        <v>9</v>
      </c>
      <c r="J2" s="16" t="s">
        <v>10</v>
      </c>
      <c r="K2" s="17" t="s">
        <v>11</v>
      </c>
      <c r="L2" s="18" t="s">
        <v>25</v>
      </c>
      <c r="M2" s="18" t="s">
        <v>26</v>
      </c>
      <c r="N2" s="18" t="s">
        <v>27</v>
      </c>
      <c r="O2" s="18" t="s">
        <v>28</v>
      </c>
      <c r="P2" s="39" t="s">
        <v>29</v>
      </c>
      <c r="Q2" s="18" t="s">
        <v>12</v>
      </c>
      <c r="R2" s="18" t="s">
        <v>30</v>
      </c>
      <c r="S2" s="18" t="s">
        <v>31</v>
      </c>
      <c r="T2" s="18" t="s">
        <v>32</v>
      </c>
      <c r="U2" s="19" t="s">
        <v>33</v>
      </c>
      <c r="V2" s="40" t="s">
        <v>34</v>
      </c>
      <c r="W2" s="40" t="s">
        <v>35</v>
      </c>
      <c r="X2" s="41"/>
    </row>
    <row r="3" spans="1:24" x14ac:dyDescent="0.35">
      <c r="A3" s="22" t="s">
        <v>2</v>
      </c>
      <c r="B3" s="23" t="s">
        <v>37</v>
      </c>
      <c r="C3" s="23" t="s">
        <v>38</v>
      </c>
      <c r="D3" s="24">
        <v>45774</v>
      </c>
      <c r="E3" s="23">
        <v>2025</v>
      </c>
      <c r="F3" s="24" t="s">
        <v>36</v>
      </c>
      <c r="G3" s="22" t="s">
        <v>39</v>
      </c>
      <c r="H3" s="25">
        <v>1</v>
      </c>
      <c r="I3" s="23" t="s">
        <v>55</v>
      </c>
      <c r="J3" s="23" t="s">
        <v>56</v>
      </c>
      <c r="K3" s="23" t="s">
        <v>60</v>
      </c>
      <c r="L3" s="43">
        <v>9</v>
      </c>
      <c r="M3" s="43">
        <v>8.75</v>
      </c>
      <c r="N3" s="43">
        <v>6.25</v>
      </c>
      <c r="O3" s="43">
        <v>6</v>
      </c>
      <c r="P3" s="43">
        <v>30</v>
      </c>
      <c r="Q3" s="26">
        <v>3.5</v>
      </c>
      <c r="R3" s="43">
        <v>9.25</v>
      </c>
      <c r="S3" s="43">
        <v>9</v>
      </c>
      <c r="T3" s="43">
        <v>7</v>
      </c>
      <c r="U3" s="43">
        <v>7.75</v>
      </c>
      <c r="V3" s="43">
        <v>33</v>
      </c>
      <c r="W3" s="43">
        <v>66.5</v>
      </c>
      <c r="X3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Sport </vt:lpstr>
      <vt:lpstr>Sport MicroDog</vt:lpstr>
      <vt:lpstr>Sport Masters</vt:lpstr>
      <vt:lpstr>Novice Sport</vt:lpstr>
      <vt:lpstr>Open</vt:lpstr>
      <vt:lpstr>Open MicroDog</vt:lpstr>
    </vt:vector>
  </TitlesOfParts>
  <Company>Pathways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Locklear</dc:creator>
  <cp:lastModifiedBy>Birgit Locklear</cp:lastModifiedBy>
  <dcterms:created xsi:type="dcterms:W3CDTF">2025-05-24T16:13:53Z</dcterms:created>
  <dcterms:modified xsi:type="dcterms:W3CDTF">2025-05-24T16:51:05Z</dcterms:modified>
</cp:coreProperties>
</file>