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8b067e074660c7/Desktop/GS Data Backup/My Documents/My Documents/Dogs/MADDogs/2025/June UpDog/Results/"/>
    </mc:Choice>
  </mc:AlternateContent>
  <xr:revisionPtr revIDLastSave="42" documentId="8_{81B26D7E-F6CD-458E-BF34-17DC1CB1CD8B}" xr6:coauthVersionLast="47" xr6:coauthVersionMax="47" xr10:uidLastSave="{3DF5FEC1-70C4-4552-BAC5-82B6A09AD655}"/>
  <bookViews>
    <workbookView xWindow="-108" yWindow="-108" windowWidth="23256" windowHeight="12456" xr2:uid="{821F4ACA-6D39-4C22-80C9-58357C75C5D6}"/>
  </bookViews>
  <sheets>
    <sheet name="Sort Sheet" sheetId="1" r:id="rId1"/>
  </sheets>
  <externalReferences>
    <externalReference r:id="rId2"/>
  </externalReferences>
  <definedNames>
    <definedName name="_xlnm._FilterDatabase" localSheetId="0" hidden="1">'Sort Sheet'!$A$1:$P$1</definedName>
    <definedName name="Division">[1]Sheet3!$B$1:$B$4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J2" i="1" s="1"/>
  <c r="L2" i="1"/>
  <c r="N2" i="1" s="1"/>
  <c r="I3" i="1"/>
  <c r="J3" i="1" s="1"/>
  <c r="L3" i="1"/>
  <c r="N3" i="1"/>
  <c r="I5" i="1"/>
  <c r="J5" i="1"/>
  <c r="L5" i="1"/>
  <c r="N5" i="1" s="1"/>
  <c r="I4" i="1"/>
  <c r="J4" i="1" s="1"/>
  <c r="L4" i="1"/>
  <c r="N4" i="1" s="1"/>
  <c r="I6" i="1"/>
  <c r="J6" i="1"/>
  <c r="L6" i="1"/>
  <c r="N6" i="1" s="1"/>
  <c r="I7" i="1"/>
  <c r="J7" i="1" s="1"/>
  <c r="L7" i="1"/>
  <c r="N7" i="1" s="1"/>
  <c r="I8" i="1"/>
  <c r="J8" i="1" s="1"/>
  <c r="L8" i="1"/>
  <c r="N8" i="1" s="1"/>
  <c r="I9" i="1"/>
  <c r="J9" i="1" s="1"/>
  <c r="L9" i="1"/>
  <c r="N9" i="1" s="1"/>
  <c r="I10" i="1"/>
  <c r="J10" i="1"/>
  <c r="L10" i="1"/>
  <c r="N10" i="1" s="1"/>
  <c r="I11" i="1"/>
  <c r="J11" i="1" s="1"/>
  <c r="L11" i="1"/>
  <c r="N11" i="1" s="1"/>
  <c r="I12" i="1"/>
  <c r="J12" i="1" s="1"/>
  <c r="L12" i="1"/>
  <c r="N12" i="1" s="1"/>
  <c r="I13" i="1"/>
  <c r="J13" i="1"/>
  <c r="L13" i="1"/>
  <c r="N13" i="1" s="1"/>
  <c r="I14" i="1"/>
  <c r="J14" i="1" s="1"/>
  <c r="L14" i="1"/>
  <c r="N14" i="1" s="1"/>
  <c r="I15" i="1"/>
  <c r="J15" i="1" s="1"/>
  <c r="L15" i="1"/>
  <c r="N15" i="1" s="1"/>
  <c r="I16" i="1"/>
  <c r="J16" i="1" s="1"/>
  <c r="L16" i="1"/>
  <c r="N16" i="1" s="1"/>
  <c r="I17" i="1"/>
  <c r="J17" i="1" s="1"/>
  <c r="L17" i="1"/>
  <c r="N17" i="1" s="1"/>
  <c r="I18" i="1"/>
  <c r="J18" i="1" s="1"/>
  <c r="L18" i="1"/>
  <c r="N18" i="1" s="1"/>
  <c r="I19" i="1"/>
  <c r="J19" i="1" s="1"/>
  <c r="L19" i="1"/>
  <c r="N19" i="1"/>
  <c r="I20" i="1"/>
  <c r="J20" i="1"/>
  <c r="L20" i="1"/>
  <c r="N20" i="1" s="1"/>
  <c r="I21" i="1"/>
  <c r="J21" i="1" s="1"/>
  <c r="L21" i="1"/>
  <c r="N21" i="1" s="1"/>
  <c r="I22" i="1"/>
  <c r="J22" i="1"/>
  <c r="L22" i="1"/>
  <c r="N22" i="1" s="1"/>
  <c r="I23" i="1"/>
  <c r="J23" i="1" s="1"/>
  <c r="L23" i="1"/>
  <c r="N23" i="1" s="1"/>
  <c r="I24" i="1"/>
  <c r="J24" i="1" s="1"/>
  <c r="L24" i="1"/>
  <c r="N24" i="1" s="1"/>
  <c r="I25" i="1"/>
  <c r="J25" i="1" s="1"/>
  <c r="L25" i="1"/>
  <c r="N25" i="1" s="1"/>
  <c r="I26" i="1"/>
  <c r="J26" i="1"/>
  <c r="L26" i="1"/>
  <c r="N26" i="1" s="1"/>
  <c r="I27" i="1"/>
  <c r="J27" i="1"/>
  <c r="L27" i="1"/>
  <c r="N27" i="1" s="1"/>
  <c r="I28" i="1"/>
  <c r="J28" i="1" s="1"/>
  <c r="L28" i="1"/>
  <c r="N28" i="1" s="1"/>
  <c r="I29" i="1"/>
  <c r="J29" i="1"/>
  <c r="L29" i="1"/>
  <c r="N29" i="1" s="1"/>
  <c r="I30" i="1"/>
  <c r="J30" i="1" s="1"/>
  <c r="L30" i="1"/>
  <c r="N30" i="1" s="1"/>
  <c r="I31" i="1"/>
  <c r="J31" i="1" s="1"/>
  <c r="L31" i="1"/>
  <c r="N31" i="1" s="1"/>
  <c r="I32" i="1"/>
  <c r="J32" i="1" s="1"/>
  <c r="L32" i="1"/>
  <c r="N32" i="1" s="1"/>
  <c r="I33" i="1"/>
  <c r="J33" i="1" s="1"/>
  <c r="L33" i="1"/>
  <c r="N33" i="1" s="1"/>
  <c r="I34" i="1"/>
  <c r="J34" i="1" s="1"/>
  <c r="L34" i="1"/>
  <c r="N34" i="1" s="1"/>
</calcChain>
</file>

<file path=xl/sharedStrings.xml><?xml version="1.0" encoding="utf-8"?>
<sst xmlns="http://schemas.openxmlformats.org/spreadsheetml/2006/main" count="215" uniqueCount="104">
  <si>
    <t>Advance</t>
  </si>
  <si>
    <t>N</t>
  </si>
  <si>
    <t>Y</t>
  </si>
  <si>
    <t>T34044244</t>
  </si>
  <si>
    <t>Quentin</t>
  </si>
  <si>
    <t>Evan Beatty</t>
  </si>
  <si>
    <t>T37157259</t>
  </si>
  <si>
    <t>Turbo Pi</t>
  </si>
  <si>
    <t>Chris Carr</t>
  </si>
  <si>
    <t>Novice</t>
  </si>
  <si>
    <t>T29474234</t>
  </si>
  <si>
    <t>Jinn</t>
  </si>
  <si>
    <t>Christine Farrance</t>
  </si>
  <si>
    <t>T16230218</t>
  </si>
  <si>
    <t>EddiE</t>
  </si>
  <si>
    <t>Todd Queen</t>
  </si>
  <si>
    <t>T33423240</t>
  </si>
  <si>
    <t>Brio</t>
  </si>
  <si>
    <t>Tracy Love</t>
  </si>
  <si>
    <t>T35545253</t>
  </si>
  <si>
    <t>Reyka</t>
  </si>
  <si>
    <t>T14298201</t>
  </si>
  <si>
    <t>Airielle</t>
  </si>
  <si>
    <t>Tina Van Schilt</t>
  </si>
  <si>
    <t>T34609242</t>
  </si>
  <si>
    <t>Snap</t>
  </si>
  <si>
    <t>Angela Zeigler</t>
  </si>
  <si>
    <t>T1972150</t>
  </si>
  <si>
    <t>Tanner</t>
  </si>
  <si>
    <t>T32741244</t>
  </si>
  <si>
    <t>Sizzle</t>
  </si>
  <si>
    <t>Criss Brown</t>
  </si>
  <si>
    <t>T29543238</t>
  </si>
  <si>
    <t>Lasso</t>
  </si>
  <si>
    <t>T25009227</t>
  </si>
  <si>
    <t>Maple</t>
  </si>
  <si>
    <t>Chandler Leiby</t>
  </si>
  <si>
    <t>New</t>
  </si>
  <si>
    <t>Sonnie</t>
  </si>
  <si>
    <t>Pin Siang</t>
  </si>
  <si>
    <t>T13542200</t>
  </si>
  <si>
    <t>Coffee</t>
  </si>
  <si>
    <t>T32052241</t>
  </si>
  <si>
    <t>Millie</t>
  </si>
  <si>
    <t>Athena Braun</t>
  </si>
  <si>
    <t>T29917237</t>
  </si>
  <si>
    <t>Chloe Christmas</t>
  </si>
  <si>
    <t>Dawn Rhoten</t>
  </si>
  <si>
    <t>T26293231</t>
  </si>
  <si>
    <t>Swish</t>
  </si>
  <si>
    <t>Ceirra Zeigler</t>
  </si>
  <si>
    <t>T1986156</t>
  </si>
  <si>
    <t>Miquette</t>
  </si>
  <si>
    <t>T34888249</t>
  </si>
  <si>
    <t>Sky</t>
  </si>
  <si>
    <t>T15504203</t>
  </si>
  <si>
    <t>Marceaux</t>
  </si>
  <si>
    <t>T12683192</t>
  </si>
  <si>
    <t>Jagger</t>
  </si>
  <si>
    <t>Frank Montgomery</t>
  </si>
  <si>
    <t>T35419255</t>
  </si>
  <si>
    <t>Fever</t>
  </si>
  <si>
    <t>T33050246</t>
  </si>
  <si>
    <t>Kahlúa</t>
  </si>
  <si>
    <t>Emily Leiby</t>
  </si>
  <si>
    <t>T20896227</t>
  </si>
  <si>
    <t>Asher</t>
  </si>
  <si>
    <t>T32009244</t>
  </si>
  <si>
    <t>Hitch</t>
  </si>
  <si>
    <t>T29905232</t>
  </si>
  <si>
    <t>Reese</t>
  </si>
  <si>
    <t>Karen Spicuzza</t>
  </si>
  <si>
    <t>T33508248</t>
  </si>
  <si>
    <t>Ahi</t>
  </si>
  <si>
    <t>Birgit Locklear</t>
  </si>
  <si>
    <t>T18421211</t>
  </si>
  <si>
    <t>Bullet</t>
  </si>
  <si>
    <t>T10175199</t>
  </si>
  <si>
    <t>Rhythm</t>
  </si>
  <si>
    <t>T25023220</t>
  </si>
  <si>
    <t>Casey Rhoten</t>
  </si>
  <si>
    <t>T21700227</t>
  </si>
  <si>
    <t>Luna</t>
  </si>
  <si>
    <t>T12513196</t>
  </si>
  <si>
    <t>Stacey</t>
  </si>
  <si>
    <t>T21701226</t>
  </si>
  <si>
    <t>Pyro</t>
  </si>
  <si>
    <t>Misses</t>
  </si>
  <si>
    <t>High Roller</t>
  </si>
  <si>
    <t>Dog</t>
  </si>
  <si>
    <t xml:space="preserve">Level </t>
  </si>
  <si>
    <t>Rank</t>
  </si>
  <si>
    <t>Handler</t>
  </si>
  <si>
    <t>UDT #</t>
  </si>
  <si>
    <t>1 point zone</t>
  </si>
  <si>
    <t>2 point zone</t>
  </si>
  <si>
    <t>3 point zone</t>
  </si>
  <si>
    <t>4 point zone</t>
  </si>
  <si>
    <t>Zone Total</t>
  </si>
  <si>
    <t>Quads Cleared</t>
  </si>
  <si>
    <t>Sweet Spot</t>
  </si>
  <si>
    <t>Total Score</t>
  </si>
  <si>
    <t>Rollers?</t>
  </si>
  <si>
    <t>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</si>
</sst>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73737"/>
      <name val="Aptos Narrow"/>
      <family val="2"/>
      <scheme val="minor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 wrapText="1"/>
    </xf>
    <xf numFmtId="0" fontId="1" fillId="4" borderId="4" xfId="0" applyFont="1" applyFill="1" applyBorder="1" applyAlignment="1" applyProtection="1">
      <alignment horizontal="center" wrapText="1"/>
      <protection locked="0"/>
    </xf>
    <xf numFmtId="0" fontId="1" fillId="4" borderId="5" xfId="0" applyFont="1" applyFill="1" applyBorder="1" applyAlignment="1">
      <alignment horizontal="center" wrapText="1"/>
    </xf>
    <xf numFmtId="0" fontId="1" fillId="4" borderId="5" xfId="0" applyFont="1" applyFill="1" applyBorder="1" applyAlignment="1" applyProtection="1">
      <alignment horizontal="center" wrapText="1"/>
      <protection locked="0"/>
    </xf>
    <xf numFmtId="0" fontId="1" fillId="4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538b067e074660c7/Desktop/GS%20Data%20Backup/My%20Documents/My%20Documents/Dogs/MADDogs/2025/June%20UpDog/3FourWayPlay-Millersville-MD-062125.xlsm" TargetMode="External"/><Relationship Id="rId1" Type="http://schemas.openxmlformats.org/officeDocument/2006/relationships/externalLinkPath" Target="/538b067e074660c7/Desktop/GS%20Data%20Backup/My%20Documents/My%20Documents/Dogs/MADDogs/2025/June%20UpDog/3FourWayPlay-Millersville-MD-0621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Data Entry Sheet"/>
      <sheetName val="Sheet2"/>
      <sheetName val="Sheet1"/>
      <sheetName val="Sort Sheet by Div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MINI</v>
          </cell>
        </row>
        <row r="2">
          <cell r="B2" t="str">
            <v>MIDI</v>
          </cell>
        </row>
        <row r="3">
          <cell r="B3" t="str">
            <v>MAXI</v>
          </cell>
        </row>
        <row r="4">
          <cell r="B4" t="str">
            <v>MEGA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D1BA-0CF2-4987-9BA2-7F2B0C45D9E8}">
  <sheetPr codeName="Sheet3"/>
  <dimension ref="A1:Q34"/>
  <sheetViews>
    <sheetView tabSelected="1" workbookViewId="0"/>
  </sheetViews>
  <sheetFormatPr defaultColWidth="8.6640625" defaultRowHeight="14.4" x14ac:dyDescent="0.3"/>
  <cols>
    <col min="1" max="1" width="5.33203125" style="1" bestFit="1" customWidth="1"/>
    <col min="2" max="2" width="19.6640625" style="1" bestFit="1" customWidth="1"/>
    <col min="3" max="3" width="17.21875" style="1" bestFit="1" customWidth="1"/>
    <col min="4" max="4" width="12.109375" style="1" bestFit="1" customWidth="1"/>
    <col min="5" max="8" width="6.6640625" style="1" bestFit="1" customWidth="1"/>
    <col min="9" max="9" width="5.109375" style="1" bestFit="1" customWidth="1"/>
    <col min="10" max="10" width="7.5546875" style="1" bestFit="1" customWidth="1"/>
    <col min="11" max="11" width="6.109375" style="1" bestFit="1" customWidth="1"/>
    <col min="12" max="12" width="5.77734375" style="1" bestFit="1" customWidth="1"/>
    <col min="13" max="13" width="7.6640625" style="1" bestFit="1" customWidth="1"/>
    <col min="14" max="14" width="5.88671875" style="1" bestFit="1" customWidth="1"/>
    <col min="15" max="15" width="6.6640625" style="1" bestFit="1" customWidth="1"/>
    <col min="16" max="16" width="7.88671875" style="1" bestFit="1" customWidth="1"/>
    <col min="17" max="17" width="5.109375" bestFit="1" customWidth="1"/>
  </cols>
  <sheetData>
    <row r="1" spans="1:17" ht="29.4" thickBot="1" x14ac:dyDescent="0.35">
      <c r="A1" s="16" t="s">
        <v>90</v>
      </c>
      <c r="B1" s="16" t="s">
        <v>92</v>
      </c>
      <c r="C1" s="14" t="s">
        <v>89</v>
      </c>
      <c r="D1" s="14" t="s">
        <v>93</v>
      </c>
      <c r="E1" s="14" t="s">
        <v>94</v>
      </c>
      <c r="F1" s="14" t="s">
        <v>95</v>
      </c>
      <c r="G1" s="14" t="s">
        <v>96</v>
      </c>
      <c r="H1" s="14" t="s">
        <v>97</v>
      </c>
      <c r="I1" s="14" t="s">
        <v>98</v>
      </c>
      <c r="J1" s="14" t="s">
        <v>99</v>
      </c>
      <c r="K1" s="15" t="s">
        <v>100</v>
      </c>
      <c r="L1" s="14" t="s">
        <v>101</v>
      </c>
      <c r="M1" s="15" t="s">
        <v>102</v>
      </c>
      <c r="N1" s="14" t="s">
        <v>88</v>
      </c>
      <c r="O1" s="12" t="s">
        <v>87</v>
      </c>
      <c r="P1" s="13" t="s">
        <v>103</v>
      </c>
      <c r="Q1" s="12" t="s">
        <v>91</v>
      </c>
    </row>
    <row r="2" spans="1:17" ht="15.6" x14ac:dyDescent="0.3">
      <c r="A2" s="7">
        <v>1</v>
      </c>
      <c r="B2" s="8" t="s">
        <v>74</v>
      </c>
      <c r="C2" s="8" t="s">
        <v>86</v>
      </c>
      <c r="D2" s="8" t="s">
        <v>85</v>
      </c>
      <c r="E2" s="3">
        <v>4</v>
      </c>
      <c r="F2" s="3">
        <v>5</v>
      </c>
      <c r="G2" s="3">
        <v>5</v>
      </c>
      <c r="H2" s="3">
        <v>4</v>
      </c>
      <c r="I2" s="5">
        <f t="shared" ref="I2:I34" si="0">SUM(E2*1)+(F2*2)+(G2*3)+(H2*4)</f>
        <v>45</v>
      </c>
      <c r="J2" s="6">
        <f t="shared" ref="J2:J34" si="1">IF(I2&lt;10,0,IF(I2&lt;20,1,IF(I2&lt;30,2,IF(I2&lt;40,3,IF(I2&lt;50,4,IF(I2&lt;60,5,IF(I2&gt;=60,6)))))))</f>
        <v>4</v>
      </c>
      <c r="K2" s="10" t="s">
        <v>1</v>
      </c>
      <c r="L2" s="5">
        <f t="shared" ref="L2:L34" si="2">SUM(E2*1)+(F2*2)+(G2*3)+(H2*4)+IF(K2="Y",2,IF(K2="N",0))</f>
        <v>45</v>
      </c>
      <c r="M2" s="3" t="s">
        <v>1</v>
      </c>
      <c r="N2" s="4" t="str">
        <f t="shared" ref="N2:N34" si="3">IF(AND(L2&gt;15,M2="Y"),"Yes","No")</f>
        <v>No</v>
      </c>
      <c r="O2" s="2">
        <v>0</v>
      </c>
      <c r="P2" s="3" t="s">
        <v>0</v>
      </c>
      <c r="Q2">
        <v>1</v>
      </c>
    </row>
    <row r="3" spans="1:17" ht="15.6" x14ac:dyDescent="0.3">
      <c r="A3" s="7">
        <v>1</v>
      </c>
      <c r="B3" s="8" t="s">
        <v>50</v>
      </c>
      <c r="C3" s="8" t="s">
        <v>84</v>
      </c>
      <c r="D3" s="8" t="s">
        <v>83</v>
      </c>
      <c r="E3" s="3">
        <v>2</v>
      </c>
      <c r="F3" s="3">
        <v>3</v>
      </c>
      <c r="G3" s="3">
        <v>3</v>
      </c>
      <c r="H3" s="3">
        <v>3</v>
      </c>
      <c r="I3" s="5">
        <f t="shared" si="0"/>
        <v>29</v>
      </c>
      <c r="J3" s="6">
        <f t="shared" si="1"/>
        <v>2</v>
      </c>
      <c r="K3" s="10" t="s">
        <v>2</v>
      </c>
      <c r="L3" s="5">
        <f t="shared" si="2"/>
        <v>31</v>
      </c>
      <c r="M3" s="3" t="s">
        <v>1</v>
      </c>
      <c r="N3" s="4" t="str">
        <f t="shared" si="3"/>
        <v>No</v>
      </c>
      <c r="O3" s="2">
        <v>1</v>
      </c>
      <c r="P3" s="3" t="s">
        <v>0</v>
      </c>
      <c r="Q3">
        <v>2</v>
      </c>
    </row>
    <row r="4" spans="1:17" ht="15.6" x14ac:dyDescent="0.3">
      <c r="A4" s="7">
        <v>1</v>
      </c>
      <c r="B4" s="8" t="s">
        <v>80</v>
      </c>
      <c r="C4" s="8" t="s">
        <v>46</v>
      </c>
      <c r="D4" s="8" t="s">
        <v>79</v>
      </c>
      <c r="E4" s="3">
        <v>2</v>
      </c>
      <c r="F4" s="3">
        <v>3</v>
      </c>
      <c r="G4" s="3">
        <v>3</v>
      </c>
      <c r="H4" s="3">
        <v>3</v>
      </c>
      <c r="I4" s="5">
        <f>SUM(E4*1)+(F4*2)+(G4*3)+(H4*4)</f>
        <v>29</v>
      </c>
      <c r="J4" s="6">
        <f>IF(I4&lt;10,0,IF(I4&lt;20,1,IF(I4&lt;30,2,IF(I4&lt;40,3,IF(I4&lt;50,4,IF(I4&lt;60,5,IF(I4&gt;=60,6)))))))</f>
        <v>2</v>
      </c>
      <c r="K4" s="11" t="s">
        <v>1</v>
      </c>
      <c r="L4" s="5">
        <f>SUM(E4*1)+(F4*2)+(G4*3)+(H4*4)+IF(K4="Y",2,IF(K4="N",0))</f>
        <v>29</v>
      </c>
      <c r="M4" s="3" t="s">
        <v>1</v>
      </c>
      <c r="N4" s="4" t="str">
        <f>IF(AND(L4&gt;15,M4="Y"),"Yes","No")</f>
        <v>No</v>
      </c>
      <c r="O4" s="2">
        <v>2</v>
      </c>
      <c r="P4" s="3" t="s">
        <v>0</v>
      </c>
      <c r="Q4">
        <v>3</v>
      </c>
    </row>
    <row r="5" spans="1:17" ht="15.6" x14ac:dyDescent="0.3">
      <c r="A5" s="7">
        <v>1</v>
      </c>
      <c r="B5" s="8" t="s">
        <v>74</v>
      </c>
      <c r="C5" s="8" t="s">
        <v>82</v>
      </c>
      <c r="D5" s="8" t="s">
        <v>81</v>
      </c>
      <c r="E5" s="3">
        <v>2</v>
      </c>
      <c r="F5" s="3">
        <v>3</v>
      </c>
      <c r="G5" s="3">
        <v>3</v>
      </c>
      <c r="H5" s="3">
        <v>3</v>
      </c>
      <c r="I5" s="5">
        <f t="shared" si="0"/>
        <v>29</v>
      </c>
      <c r="J5" s="6">
        <f t="shared" si="1"/>
        <v>2</v>
      </c>
      <c r="K5" s="10" t="s">
        <v>1</v>
      </c>
      <c r="L5" s="5">
        <f t="shared" si="2"/>
        <v>29</v>
      </c>
      <c r="M5" s="3" t="s">
        <v>1</v>
      </c>
      <c r="N5" s="4" t="str">
        <f t="shared" si="3"/>
        <v>No</v>
      </c>
      <c r="O5" s="2">
        <v>1</v>
      </c>
      <c r="P5" s="3" t="s">
        <v>0</v>
      </c>
      <c r="Q5">
        <v>4</v>
      </c>
    </row>
    <row r="6" spans="1:17" ht="15.6" x14ac:dyDescent="0.3">
      <c r="A6" s="7">
        <v>1</v>
      </c>
      <c r="B6" s="8" t="s">
        <v>18</v>
      </c>
      <c r="C6" s="8" t="s">
        <v>78</v>
      </c>
      <c r="D6" s="8" t="s">
        <v>77</v>
      </c>
      <c r="E6" s="3">
        <v>2</v>
      </c>
      <c r="F6" s="3">
        <v>3</v>
      </c>
      <c r="G6" s="3">
        <v>2</v>
      </c>
      <c r="H6" s="3">
        <v>3</v>
      </c>
      <c r="I6" s="5">
        <f t="shared" si="0"/>
        <v>26</v>
      </c>
      <c r="J6" s="6">
        <f t="shared" si="1"/>
        <v>2</v>
      </c>
      <c r="K6" s="11" t="s">
        <v>2</v>
      </c>
      <c r="L6" s="5">
        <f t="shared" si="2"/>
        <v>28</v>
      </c>
      <c r="M6" s="3" t="s">
        <v>1</v>
      </c>
      <c r="N6" s="4" t="str">
        <f t="shared" si="3"/>
        <v>No</v>
      </c>
      <c r="O6" s="2">
        <v>2</v>
      </c>
      <c r="P6" s="3" t="s">
        <v>0</v>
      </c>
      <c r="Q6">
        <v>5</v>
      </c>
    </row>
    <row r="7" spans="1:17" ht="15.6" x14ac:dyDescent="0.3">
      <c r="A7" s="7">
        <v>1</v>
      </c>
      <c r="B7" s="8" t="s">
        <v>31</v>
      </c>
      <c r="C7" s="8" t="s">
        <v>76</v>
      </c>
      <c r="D7" s="8" t="s">
        <v>75</v>
      </c>
      <c r="E7" s="3">
        <v>2</v>
      </c>
      <c r="F7" s="3">
        <v>2</v>
      </c>
      <c r="G7" s="3">
        <v>3</v>
      </c>
      <c r="H7" s="3">
        <v>3</v>
      </c>
      <c r="I7" s="5">
        <f t="shared" si="0"/>
        <v>27</v>
      </c>
      <c r="J7" s="6">
        <f t="shared" si="1"/>
        <v>2</v>
      </c>
      <c r="K7" s="11" t="s">
        <v>1</v>
      </c>
      <c r="L7" s="5">
        <f t="shared" si="2"/>
        <v>27</v>
      </c>
      <c r="M7" s="3" t="s">
        <v>1</v>
      </c>
      <c r="N7" s="4" t="str">
        <f t="shared" si="3"/>
        <v>No</v>
      </c>
      <c r="O7" s="2">
        <v>1</v>
      </c>
      <c r="P7" s="3" t="s">
        <v>0</v>
      </c>
      <c r="Q7">
        <v>6</v>
      </c>
    </row>
    <row r="8" spans="1:17" ht="15.6" x14ac:dyDescent="0.3">
      <c r="A8" s="7">
        <v>1</v>
      </c>
      <c r="B8" s="8" t="s">
        <v>74</v>
      </c>
      <c r="C8" s="8" t="s">
        <v>73</v>
      </c>
      <c r="D8" s="8" t="s">
        <v>72</v>
      </c>
      <c r="E8" s="3">
        <v>2</v>
      </c>
      <c r="F8" s="3">
        <v>3</v>
      </c>
      <c r="G8" s="3">
        <v>2</v>
      </c>
      <c r="H8" s="3">
        <v>3</v>
      </c>
      <c r="I8" s="5">
        <f t="shared" si="0"/>
        <v>26</v>
      </c>
      <c r="J8" s="6">
        <f t="shared" si="1"/>
        <v>2</v>
      </c>
      <c r="K8" s="10" t="s">
        <v>1</v>
      </c>
      <c r="L8" s="5">
        <f t="shared" si="2"/>
        <v>26</v>
      </c>
      <c r="M8" s="3" t="s">
        <v>1</v>
      </c>
      <c r="N8" s="4" t="str">
        <f t="shared" si="3"/>
        <v>No</v>
      </c>
      <c r="O8" s="2">
        <v>4</v>
      </c>
      <c r="P8" s="3" t="s">
        <v>0</v>
      </c>
      <c r="Q8">
        <v>7</v>
      </c>
    </row>
    <row r="9" spans="1:17" ht="15.6" x14ac:dyDescent="0.3">
      <c r="A9" s="7">
        <v>1</v>
      </c>
      <c r="B9" s="8" t="s">
        <v>71</v>
      </c>
      <c r="C9" s="8" t="s">
        <v>70</v>
      </c>
      <c r="D9" s="8" t="s">
        <v>69</v>
      </c>
      <c r="E9" s="3">
        <v>2</v>
      </c>
      <c r="F9" s="3">
        <v>2</v>
      </c>
      <c r="G9" s="3">
        <v>2</v>
      </c>
      <c r="H9" s="3">
        <v>3</v>
      </c>
      <c r="I9" s="5">
        <f t="shared" si="0"/>
        <v>24</v>
      </c>
      <c r="J9" s="6">
        <f t="shared" si="1"/>
        <v>2</v>
      </c>
      <c r="K9" s="10" t="s">
        <v>2</v>
      </c>
      <c r="L9" s="5">
        <f t="shared" si="2"/>
        <v>26</v>
      </c>
      <c r="M9" s="3" t="s">
        <v>1</v>
      </c>
      <c r="N9" s="4" t="str">
        <f t="shared" si="3"/>
        <v>No</v>
      </c>
      <c r="O9" s="2">
        <v>1</v>
      </c>
      <c r="P9" s="3" t="s">
        <v>0</v>
      </c>
      <c r="Q9">
        <v>8</v>
      </c>
    </row>
    <row r="10" spans="1:17" ht="15.6" x14ac:dyDescent="0.3">
      <c r="A10" s="7">
        <v>1</v>
      </c>
      <c r="B10" s="8" t="s">
        <v>44</v>
      </c>
      <c r="C10" s="8" t="s">
        <v>68</v>
      </c>
      <c r="D10" s="8" t="s">
        <v>67</v>
      </c>
      <c r="E10" s="3">
        <v>2</v>
      </c>
      <c r="F10" s="3">
        <v>3</v>
      </c>
      <c r="G10" s="3">
        <v>2</v>
      </c>
      <c r="H10" s="3">
        <v>2</v>
      </c>
      <c r="I10" s="5">
        <f t="shared" si="0"/>
        <v>22</v>
      </c>
      <c r="J10" s="6">
        <f t="shared" si="1"/>
        <v>2</v>
      </c>
      <c r="K10" s="10" t="s">
        <v>2</v>
      </c>
      <c r="L10" s="5">
        <f t="shared" si="2"/>
        <v>24</v>
      </c>
      <c r="M10" s="3" t="s">
        <v>1</v>
      </c>
      <c r="N10" s="4" t="str">
        <f t="shared" si="3"/>
        <v>No</v>
      </c>
      <c r="O10" s="2">
        <v>2</v>
      </c>
      <c r="P10" s="3" t="s">
        <v>9</v>
      </c>
      <c r="Q10">
        <v>9</v>
      </c>
    </row>
    <row r="11" spans="1:17" ht="15.6" x14ac:dyDescent="0.3">
      <c r="A11" s="7">
        <v>1</v>
      </c>
      <c r="B11" s="8" t="s">
        <v>36</v>
      </c>
      <c r="C11" s="8" t="s">
        <v>66</v>
      </c>
      <c r="D11" s="8" t="s">
        <v>65</v>
      </c>
      <c r="E11" s="3">
        <v>2</v>
      </c>
      <c r="F11" s="3">
        <v>2</v>
      </c>
      <c r="G11" s="3">
        <v>3</v>
      </c>
      <c r="H11" s="3">
        <v>2</v>
      </c>
      <c r="I11" s="5">
        <f t="shared" si="0"/>
        <v>23</v>
      </c>
      <c r="J11" s="6">
        <f t="shared" si="1"/>
        <v>2</v>
      </c>
      <c r="K11" s="10" t="s">
        <v>1</v>
      </c>
      <c r="L11" s="5">
        <f t="shared" si="2"/>
        <v>23</v>
      </c>
      <c r="M11" s="3" t="s">
        <v>1</v>
      </c>
      <c r="N11" s="4" t="str">
        <f t="shared" si="3"/>
        <v>No</v>
      </c>
      <c r="O11" s="2">
        <v>2</v>
      </c>
      <c r="P11" s="3" t="s">
        <v>0</v>
      </c>
      <c r="Q11">
        <v>10</v>
      </c>
    </row>
    <row r="12" spans="1:17" ht="15.6" x14ac:dyDescent="0.3">
      <c r="A12" s="7">
        <v>1</v>
      </c>
      <c r="B12" s="8" t="s">
        <v>64</v>
      </c>
      <c r="C12" s="8" t="s">
        <v>63</v>
      </c>
      <c r="D12" s="8" t="s">
        <v>62</v>
      </c>
      <c r="E12" s="3">
        <v>3</v>
      </c>
      <c r="F12" s="3">
        <v>3</v>
      </c>
      <c r="G12" s="3">
        <v>2</v>
      </c>
      <c r="H12" s="3">
        <v>2</v>
      </c>
      <c r="I12" s="5">
        <f t="shared" si="0"/>
        <v>23</v>
      </c>
      <c r="J12" s="6">
        <f t="shared" si="1"/>
        <v>2</v>
      </c>
      <c r="K12" s="10" t="s">
        <v>1</v>
      </c>
      <c r="L12" s="5">
        <f t="shared" si="2"/>
        <v>23</v>
      </c>
      <c r="M12" s="3" t="s">
        <v>1</v>
      </c>
      <c r="N12" s="4" t="str">
        <f t="shared" si="3"/>
        <v>No</v>
      </c>
      <c r="O12" s="2">
        <v>2</v>
      </c>
      <c r="P12" s="3" t="s">
        <v>0</v>
      </c>
      <c r="Q12">
        <v>11</v>
      </c>
    </row>
    <row r="13" spans="1:17" ht="15.6" x14ac:dyDescent="0.3">
      <c r="A13" s="7">
        <v>1</v>
      </c>
      <c r="B13" s="8" t="s">
        <v>59</v>
      </c>
      <c r="C13" s="8" t="s">
        <v>61</v>
      </c>
      <c r="D13" s="8" t="s">
        <v>60</v>
      </c>
      <c r="E13" s="3">
        <v>3</v>
      </c>
      <c r="F13" s="3">
        <v>2</v>
      </c>
      <c r="G13" s="3">
        <v>2</v>
      </c>
      <c r="H13" s="3">
        <v>2</v>
      </c>
      <c r="I13" s="5">
        <f t="shared" si="0"/>
        <v>21</v>
      </c>
      <c r="J13" s="6">
        <f t="shared" si="1"/>
        <v>2</v>
      </c>
      <c r="K13" s="3" t="s">
        <v>2</v>
      </c>
      <c r="L13" s="5">
        <f t="shared" si="2"/>
        <v>23</v>
      </c>
      <c r="M13" s="3" t="s">
        <v>1</v>
      </c>
      <c r="N13" s="4" t="str">
        <f t="shared" si="3"/>
        <v>No</v>
      </c>
      <c r="O13" s="2">
        <v>5</v>
      </c>
      <c r="P13" s="3" t="s">
        <v>0</v>
      </c>
      <c r="Q13">
        <v>12</v>
      </c>
    </row>
    <row r="14" spans="1:17" ht="15.6" x14ac:dyDescent="0.3">
      <c r="A14" s="7">
        <v>1</v>
      </c>
      <c r="B14" s="8" t="s">
        <v>59</v>
      </c>
      <c r="C14" s="8" t="s">
        <v>58</v>
      </c>
      <c r="D14" s="8" t="s">
        <v>57</v>
      </c>
      <c r="E14" s="3">
        <v>2</v>
      </c>
      <c r="F14" s="3">
        <v>2</v>
      </c>
      <c r="G14" s="3">
        <v>2</v>
      </c>
      <c r="H14" s="3">
        <v>2</v>
      </c>
      <c r="I14" s="5">
        <f t="shared" si="0"/>
        <v>20</v>
      </c>
      <c r="J14" s="6">
        <f t="shared" si="1"/>
        <v>2</v>
      </c>
      <c r="K14" s="3" t="s">
        <v>2</v>
      </c>
      <c r="L14" s="5">
        <f t="shared" si="2"/>
        <v>22</v>
      </c>
      <c r="M14" s="3" t="s">
        <v>1</v>
      </c>
      <c r="N14" s="4" t="str">
        <f t="shared" si="3"/>
        <v>No</v>
      </c>
      <c r="O14" s="2">
        <v>4</v>
      </c>
      <c r="P14" s="3" t="s">
        <v>0</v>
      </c>
      <c r="Q14">
        <v>13</v>
      </c>
    </row>
    <row r="15" spans="1:17" ht="15.6" x14ac:dyDescent="0.3">
      <c r="A15" s="7">
        <v>1</v>
      </c>
      <c r="B15" s="8" t="s">
        <v>23</v>
      </c>
      <c r="C15" s="8" t="s">
        <v>56</v>
      </c>
      <c r="D15" s="8" t="s">
        <v>55</v>
      </c>
      <c r="E15" s="3">
        <v>2</v>
      </c>
      <c r="F15" s="3">
        <v>2</v>
      </c>
      <c r="G15" s="3">
        <v>2</v>
      </c>
      <c r="H15" s="3">
        <v>2</v>
      </c>
      <c r="I15" s="5">
        <f t="shared" si="0"/>
        <v>20</v>
      </c>
      <c r="J15" s="6">
        <f t="shared" si="1"/>
        <v>2</v>
      </c>
      <c r="K15" s="3" t="s">
        <v>1</v>
      </c>
      <c r="L15" s="5">
        <f t="shared" si="2"/>
        <v>20</v>
      </c>
      <c r="M15" s="3" t="s">
        <v>1</v>
      </c>
      <c r="N15" s="4" t="str">
        <f t="shared" si="3"/>
        <v>No</v>
      </c>
      <c r="O15" s="2">
        <v>1</v>
      </c>
      <c r="P15" s="3" t="s">
        <v>0</v>
      </c>
      <c r="Q15">
        <v>14</v>
      </c>
    </row>
    <row r="16" spans="1:17" ht="15.6" x14ac:dyDescent="0.3">
      <c r="A16" s="7">
        <v>1</v>
      </c>
      <c r="B16" s="8" t="s">
        <v>26</v>
      </c>
      <c r="C16" s="8" t="s">
        <v>54</v>
      </c>
      <c r="D16" s="8" t="s">
        <v>53</v>
      </c>
      <c r="E16" s="3">
        <v>1</v>
      </c>
      <c r="F16" s="3">
        <v>1</v>
      </c>
      <c r="G16" s="3">
        <v>2</v>
      </c>
      <c r="H16" s="3">
        <v>2</v>
      </c>
      <c r="I16" s="5">
        <f t="shared" si="0"/>
        <v>17</v>
      </c>
      <c r="J16" s="6">
        <f t="shared" si="1"/>
        <v>1</v>
      </c>
      <c r="K16" s="3" t="s">
        <v>2</v>
      </c>
      <c r="L16" s="5">
        <f t="shared" si="2"/>
        <v>19</v>
      </c>
      <c r="M16" s="3" t="s">
        <v>1</v>
      </c>
      <c r="N16" s="4" t="str">
        <f t="shared" si="3"/>
        <v>No</v>
      </c>
      <c r="O16" s="2">
        <v>1</v>
      </c>
      <c r="P16" s="3" t="s">
        <v>0</v>
      </c>
      <c r="Q16">
        <v>15</v>
      </c>
    </row>
    <row r="17" spans="1:17" ht="15.6" x14ac:dyDescent="0.3">
      <c r="A17" s="7">
        <v>1</v>
      </c>
      <c r="B17" s="8" t="s">
        <v>23</v>
      </c>
      <c r="C17" s="8" t="s">
        <v>52</v>
      </c>
      <c r="D17" s="8" t="s">
        <v>51</v>
      </c>
      <c r="E17" s="3">
        <v>1</v>
      </c>
      <c r="F17" s="3">
        <v>1</v>
      </c>
      <c r="G17" s="3">
        <v>2</v>
      </c>
      <c r="H17" s="3">
        <v>2</v>
      </c>
      <c r="I17" s="5">
        <f t="shared" si="0"/>
        <v>17</v>
      </c>
      <c r="J17" s="6">
        <f t="shared" si="1"/>
        <v>1</v>
      </c>
      <c r="K17" s="3" t="s">
        <v>2</v>
      </c>
      <c r="L17" s="5">
        <f t="shared" si="2"/>
        <v>19</v>
      </c>
      <c r="M17" s="3" t="s">
        <v>1</v>
      </c>
      <c r="N17" s="4" t="str">
        <f t="shared" si="3"/>
        <v>No</v>
      </c>
      <c r="O17" s="2">
        <v>1</v>
      </c>
      <c r="P17" s="3" t="s">
        <v>0</v>
      </c>
      <c r="Q17">
        <v>15</v>
      </c>
    </row>
    <row r="18" spans="1:17" ht="15.6" x14ac:dyDescent="0.3">
      <c r="A18" s="7">
        <v>1</v>
      </c>
      <c r="B18" s="8" t="s">
        <v>50</v>
      </c>
      <c r="C18" s="8" t="s">
        <v>49</v>
      </c>
      <c r="D18" s="8" t="s">
        <v>48</v>
      </c>
      <c r="E18" s="3">
        <v>1</v>
      </c>
      <c r="F18" s="3">
        <v>1</v>
      </c>
      <c r="G18" s="3">
        <v>2</v>
      </c>
      <c r="H18" s="3">
        <v>2</v>
      </c>
      <c r="I18" s="5">
        <f t="shared" si="0"/>
        <v>17</v>
      </c>
      <c r="J18" s="6">
        <f t="shared" si="1"/>
        <v>1</v>
      </c>
      <c r="K18" s="3" t="s">
        <v>2</v>
      </c>
      <c r="L18" s="5">
        <f t="shared" si="2"/>
        <v>19</v>
      </c>
      <c r="M18" s="3" t="s">
        <v>1</v>
      </c>
      <c r="N18" s="4" t="str">
        <f t="shared" si="3"/>
        <v>No</v>
      </c>
      <c r="O18" s="2">
        <v>2</v>
      </c>
      <c r="P18" s="3" t="s">
        <v>0</v>
      </c>
      <c r="Q18">
        <v>17</v>
      </c>
    </row>
    <row r="19" spans="1:17" ht="15.6" x14ac:dyDescent="0.3">
      <c r="A19" s="7">
        <v>1</v>
      </c>
      <c r="B19" s="8" t="s">
        <v>47</v>
      </c>
      <c r="C19" s="8" t="s">
        <v>46</v>
      </c>
      <c r="D19" s="8" t="s">
        <v>45</v>
      </c>
      <c r="E19" s="3">
        <v>2</v>
      </c>
      <c r="F19" s="3">
        <v>1</v>
      </c>
      <c r="G19" s="3">
        <v>2</v>
      </c>
      <c r="H19" s="3">
        <v>2</v>
      </c>
      <c r="I19" s="5">
        <f t="shared" si="0"/>
        <v>18</v>
      </c>
      <c r="J19" s="6">
        <f t="shared" si="1"/>
        <v>1</v>
      </c>
      <c r="K19" s="3" t="s">
        <v>1</v>
      </c>
      <c r="L19" s="5">
        <f t="shared" si="2"/>
        <v>18</v>
      </c>
      <c r="M19" s="3" t="s">
        <v>1</v>
      </c>
      <c r="N19" s="4" t="str">
        <f t="shared" si="3"/>
        <v>No</v>
      </c>
      <c r="O19" s="2">
        <v>2</v>
      </c>
      <c r="P19" s="3" t="s">
        <v>9</v>
      </c>
      <c r="Q19">
        <v>18</v>
      </c>
    </row>
    <row r="20" spans="1:17" ht="15.6" x14ac:dyDescent="0.3">
      <c r="A20" s="7">
        <v>1</v>
      </c>
      <c r="B20" s="8" t="s">
        <v>44</v>
      </c>
      <c r="C20" s="8" t="s">
        <v>43</v>
      </c>
      <c r="D20" s="8" t="s">
        <v>42</v>
      </c>
      <c r="E20" s="3">
        <v>2</v>
      </c>
      <c r="F20" s="3">
        <v>1</v>
      </c>
      <c r="G20" s="3">
        <v>2</v>
      </c>
      <c r="H20" s="3">
        <v>2</v>
      </c>
      <c r="I20" s="5">
        <f t="shared" si="0"/>
        <v>18</v>
      </c>
      <c r="J20" s="6">
        <f t="shared" si="1"/>
        <v>1</v>
      </c>
      <c r="K20" s="3" t="s">
        <v>1</v>
      </c>
      <c r="L20" s="5">
        <f t="shared" si="2"/>
        <v>18</v>
      </c>
      <c r="M20" s="3" t="s">
        <v>1</v>
      </c>
      <c r="N20" s="4" t="str">
        <f t="shared" si="3"/>
        <v>No</v>
      </c>
      <c r="O20" s="2">
        <v>3</v>
      </c>
      <c r="P20" s="3" t="s">
        <v>9</v>
      </c>
      <c r="Q20">
        <v>19</v>
      </c>
    </row>
    <row r="21" spans="1:17" ht="15.6" x14ac:dyDescent="0.3">
      <c r="A21" s="7">
        <v>1</v>
      </c>
      <c r="B21" s="8" t="s">
        <v>8</v>
      </c>
      <c r="C21" s="8" t="s">
        <v>41</v>
      </c>
      <c r="D21" s="8" t="s">
        <v>40</v>
      </c>
      <c r="E21" s="3">
        <v>1</v>
      </c>
      <c r="F21" s="3">
        <v>1</v>
      </c>
      <c r="G21" s="3">
        <v>2</v>
      </c>
      <c r="H21" s="3">
        <v>2</v>
      </c>
      <c r="I21" s="5">
        <f t="shared" si="0"/>
        <v>17</v>
      </c>
      <c r="J21" s="6">
        <f t="shared" si="1"/>
        <v>1</v>
      </c>
      <c r="K21" s="3" t="s">
        <v>1</v>
      </c>
      <c r="L21" s="5">
        <f t="shared" si="2"/>
        <v>17</v>
      </c>
      <c r="M21" s="3" t="s">
        <v>1</v>
      </c>
      <c r="N21" s="4" t="str">
        <f t="shared" si="3"/>
        <v>No</v>
      </c>
      <c r="O21" s="2">
        <v>0</v>
      </c>
      <c r="P21" s="3" t="s">
        <v>0</v>
      </c>
      <c r="Q21">
        <v>20</v>
      </c>
    </row>
    <row r="22" spans="1:17" ht="15.6" x14ac:dyDescent="0.3">
      <c r="A22" s="7">
        <v>1</v>
      </c>
      <c r="B22" s="8" t="s">
        <v>39</v>
      </c>
      <c r="C22" s="8" t="s">
        <v>38</v>
      </c>
      <c r="D22" s="8" t="s">
        <v>37</v>
      </c>
      <c r="E22" s="3">
        <v>1</v>
      </c>
      <c r="F22" s="3">
        <v>1</v>
      </c>
      <c r="G22" s="3">
        <v>2</v>
      </c>
      <c r="H22" s="3">
        <v>1</v>
      </c>
      <c r="I22" s="5">
        <f t="shared" si="0"/>
        <v>13</v>
      </c>
      <c r="J22" s="6">
        <f t="shared" si="1"/>
        <v>1</v>
      </c>
      <c r="K22" s="9" t="s">
        <v>2</v>
      </c>
      <c r="L22" s="5">
        <f t="shared" si="2"/>
        <v>15</v>
      </c>
      <c r="M22" s="3" t="s">
        <v>1</v>
      </c>
      <c r="N22" s="4" t="str">
        <f t="shared" si="3"/>
        <v>No</v>
      </c>
      <c r="O22" s="2">
        <v>4</v>
      </c>
      <c r="P22" s="3" t="s">
        <v>9</v>
      </c>
      <c r="Q22">
        <v>21</v>
      </c>
    </row>
    <row r="23" spans="1:17" ht="15.6" x14ac:dyDescent="0.3">
      <c r="A23" s="7">
        <v>1</v>
      </c>
      <c r="B23" s="8" t="s">
        <v>36</v>
      </c>
      <c r="C23" s="8" t="s">
        <v>35</v>
      </c>
      <c r="D23" s="8" t="s">
        <v>34</v>
      </c>
      <c r="E23" s="3">
        <v>2</v>
      </c>
      <c r="F23" s="3">
        <v>2</v>
      </c>
      <c r="G23" s="3">
        <v>1</v>
      </c>
      <c r="H23" s="3">
        <v>1</v>
      </c>
      <c r="I23" s="5">
        <f t="shared" si="0"/>
        <v>13</v>
      </c>
      <c r="J23" s="6">
        <f t="shared" si="1"/>
        <v>1</v>
      </c>
      <c r="K23" s="3" t="s">
        <v>1</v>
      </c>
      <c r="L23" s="5">
        <f t="shared" si="2"/>
        <v>13</v>
      </c>
      <c r="M23" s="3" t="s">
        <v>1</v>
      </c>
      <c r="N23" s="4" t="str">
        <f t="shared" si="3"/>
        <v>No</v>
      </c>
      <c r="O23" s="2">
        <v>5</v>
      </c>
      <c r="P23" s="3" t="s">
        <v>0</v>
      </c>
      <c r="Q23">
        <v>22</v>
      </c>
    </row>
    <row r="24" spans="1:17" ht="15.6" x14ac:dyDescent="0.3">
      <c r="A24" s="7">
        <v>1</v>
      </c>
      <c r="B24" s="8" t="s">
        <v>5</v>
      </c>
      <c r="C24" s="8" t="s">
        <v>33</v>
      </c>
      <c r="D24" s="8" t="s">
        <v>32</v>
      </c>
      <c r="E24" s="3">
        <v>1</v>
      </c>
      <c r="F24" s="3">
        <v>2</v>
      </c>
      <c r="G24" s="3">
        <v>1</v>
      </c>
      <c r="H24" s="3">
        <v>1</v>
      </c>
      <c r="I24" s="5">
        <f t="shared" si="0"/>
        <v>12</v>
      </c>
      <c r="J24" s="6">
        <f t="shared" si="1"/>
        <v>1</v>
      </c>
      <c r="K24" s="3" t="s">
        <v>1</v>
      </c>
      <c r="L24" s="5">
        <f t="shared" si="2"/>
        <v>12</v>
      </c>
      <c r="M24" s="3" t="s">
        <v>1</v>
      </c>
      <c r="N24" s="4" t="str">
        <f t="shared" si="3"/>
        <v>No</v>
      </c>
      <c r="O24" s="2">
        <v>1</v>
      </c>
      <c r="P24" s="3" t="s">
        <v>0</v>
      </c>
      <c r="Q24">
        <v>23</v>
      </c>
    </row>
    <row r="25" spans="1:17" ht="15.6" x14ac:dyDescent="0.3">
      <c r="A25" s="7">
        <v>1</v>
      </c>
      <c r="B25" s="8" t="s">
        <v>31</v>
      </c>
      <c r="C25" s="8" t="s">
        <v>30</v>
      </c>
      <c r="D25" s="8" t="s">
        <v>29</v>
      </c>
      <c r="E25" s="3">
        <v>1</v>
      </c>
      <c r="F25" s="3">
        <v>2</v>
      </c>
      <c r="G25" s="3">
        <v>1</v>
      </c>
      <c r="H25" s="3">
        <v>1</v>
      </c>
      <c r="I25" s="5">
        <f t="shared" si="0"/>
        <v>12</v>
      </c>
      <c r="J25" s="6">
        <f t="shared" si="1"/>
        <v>1</v>
      </c>
      <c r="K25" s="3" t="s">
        <v>1</v>
      </c>
      <c r="L25" s="5">
        <f t="shared" si="2"/>
        <v>12</v>
      </c>
      <c r="M25" s="3" t="s">
        <v>1</v>
      </c>
      <c r="N25" s="4" t="str">
        <f t="shared" si="3"/>
        <v>No</v>
      </c>
      <c r="O25" s="2">
        <v>4</v>
      </c>
      <c r="P25" s="3" t="s">
        <v>0</v>
      </c>
      <c r="Q25">
        <v>24</v>
      </c>
    </row>
    <row r="26" spans="1:17" ht="15.6" x14ac:dyDescent="0.3">
      <c r="A26" s="7">
        <v>1</v>
      </c>
      <c r="B26" s="8" t="s">
        <v>15</v>
      </c>
      <c r="C26" s="8" t="s">
        <v>28</v>
      </c>
      <c r="D26" s="8" t="s">
        <v>27</v>
      </c>
      <c r="E26" s="3">
        <v>1</v>
      </c>
      <c r="F26" s="3">
        <v>1</v>
      </c>
      <c r="G26" s="3">
        <v>1</v>
      </c>
      <c r="H26" s="3">
        <v>1</v>
      </c>
      <c r="I26" s="5">
        <f t="shared" si="0"/>
        <v>10</v>
      </c>
      <c r="J26" s="6">
        <f t="shared" si="1"/>
        <v>1</v>
      </c>
      <c r="K26" s="3" t="s">
        <v>2</v>
      </c>
      <c r="L26" s="5">
        <f t="shared" si="2"/>
        <v>12</v>
      </c>
      <c r="M26" s="3" t="s">
        <v>1</v>
      </c>
      <c r="N26" s="4" t="str">
        <f t="shared" si="3"/>
        <v>No</v>
      </c>
      <c r="O26" s="2">
        <v>2</v>
      </c>
      <c r="P26" s="3" t="s">
        <v>0</v>
      </c>
      <c r="Q26">
        <v>25</v>
      </c>
    </row>
    <row r="27" spans="1:17" ht="15.6" x14ac:dyDescent="0.3">
      <c r="A27" s="7">
        <v>1</v>
      </c>
      <c r="B27" s="8" t="s">
        <v>26</v>
      </c>
      <c r="C27" s="8" t="s">
        <v>25</v>
      </c>
      <c r="D27" s="8" t="s">
        <v>24</v>
      </c>
      <c r="E27" s="3">
        <v>1</v>
      </c>
      <c r="F27" s="3">
        <v>1</v>
      </c>
      <c r="G27" s="3">
        <v>1</v>
      </c>
      <c r="H27" s="3">
        <v>1</v>
      </c>
      <c r="I27" s="5">
        <f t="shared" si="0"/>
        <v>10</v>
      </c>
      <c r="J27" s="6">
        <f t="shared" si="1"/>
        <v>1</v>
      </c>
      <c r="K27" s="9" t="s">
        <v>2</v>
      </c>
      <c r="L27" s="5">
        <f t="shared" si="2"/>
        <v>12</v>
      </c>
      <c r="M27" s="3" t="s">
        <v>1</v>
      </c>
      <c r="N27" s="4" t="str">
        <f t="shared" si="3"/>
        <v>No</v>
      </c>
      <c r="O27" s="2">
        <v>4</v>
      </c>
      <c r="P27" s="3" t="s">
        <v>0</v>
      </c>
      <c r="Q27">
        <v>26</v>
      </c>
    </row>
    <row r="28" spans="1:17" ht="15.6" x14ac:dyDescent="0.3">
      <c r="A28" s="7">
        <v>1</v>
      </c>
      <c r="B28" s="8" t="s">
        <v>23</v>
      </c>
      <c r="C28" s="8" t="s">
        <v>22</v>
      </c>
      <c r="D28" s="8" t="s">
        <v>21</v>
      </c>
      <c r="E28" s="3">
        <v>1</v>
      </c>
      <c r="F28" s="3">
        <v>1</v>
      </c>
      <c r="G28" s="3">
        <v>1</v>
      </c>
      <c r="H28" s="3">
        <v>1</v>
      </c>
      <c r="I28" s="5">
        <f t="shared" si="0"/>
        <v>10</v>
      </c>
      <c r="J28" s="6">
        <f t="shared" si="1"/>
        <v>1</v>
      </c>
      <c r="K28" s="9" t="s">
        <v>2</v>
      </c>
      <c r="L28" s="5">
        <f t="shared" si="2"/>
        <v>12</v>
      </c>
      <c r="M28" s="3" t="s">
        <v>1</v>
      </c>
      <c r="N28" s="4" t="str">
        <f t="shared" si="3"/>
        <v>No</v>
      </c>
      <c r="O28" s="2">
        <v>6</v>
      </c>
      <c r="P28" s="3" t="s">
        <v>0</v>
      </c>
      <c r="Q28">
        <v>27</v>
      </c>
    </row>
    <row r="29" spans="1:17" ht="15.6" x14ac:dyDescent="0.3">
      <c r="A29" s="7">
        <v>1</v>
      </c>
      <c r="B29" s="8" t="s">
        <v>12</v>
      </c>
      <c r="C29" s="8" t="s">
        <v>20</v>
      </c>
      <c r="D29" s="8" t="s">
        <v>19</v>
      </c>
      <c r="E29" s="3">
        <v>0</v>
      </c>
      <c r="F29" s="3">
        <v>0</v>
      </c>
      <c r="G29" s="3">
        <v>1</v>
      </c>
      <c r="H29" s="3">
        <v>1</v>
      </c>
      <c r="I29" s="5">
        <f t="shared" si="0"/>
        <v>7</v>
      </c>
      <c r="J29" s="6">
        <f t="shared" si="1"/>
        <v>0</v>
      </c>
      <c r="K29" s="9" t="s">
        <v>2</v>
      </c>
      <c r="L29" s="5">
        <f t="shared" si="2"/>
        <v>9</v>
      </c>
      <c r="M29" s="3" t="s">
        <v>1</v>
      </c>
      <c r="N29" s="4" t="str">
        <f t="shared" si="3"/>
        <v>No</v>
      </c>
      <c r="O29" s="2">
        <v>6</v>
      </c>
      <c r="P29" s="3" t="s">
        <v>9</v>
      </c>
      <c r="Q29">
        <v>28</v>
      </c>
    </row>
    <row r="30" spans="1:17" ht="15.6" x14ac:dyDescent="0.3">
      <c r="A30" s="7">
        <v>1</v>
      </c>
      <c r="B30" s="8" t="s">
        <v>18</v>
      </c>
      <c r="C30" s="8" t="s">
        <v>17</v>
      </c>
      <c r="D30" s="8" t="s">
        <v>16</v>
      </c>
      <c r="E30" s="3">
        <v>0</v>
      </c>
      <c r="F30" s="3">
        <v>1</v>
      </c>
      <c r="G30" s="3">
        <v>0</v>
      </c>
      <c r="H30" s="3">
        <v>1</v>
      </c>
      <c r="I30" s="5">
        <f t="shared" si="0"/>
        <v>6</v>
      </c>
      <c r="J30" s="6">
        <f t="shared" si="1"/>
        <v>0</v>
      </c>
      <c r="K30" s="9" t="s">
        <v>2</v>
      </c>
      <c r="L30" s="5">
        <f t="shared" si="2"/>
        <v>8</v>
      </c>
      <c r="M30" s="3" t="s">
        <v>1</v>
      </c>
      <c r="N30" s="4" t="str">
        <f t="shared" si="3"/>
        <v>No</v>
      </c>
      <c r="O30" s="2">
        <v>4</v>
      </c>
      <c r="P30" s="3" t="s">
        <v>0</v>
      </c>
      <c r="Q30">
        <v>29</v>
      </c>
    </row>
    <row r="31" spans="1:17" ht="15.6" x14ac:dyDescent="0.3">
      <c r="A31" s="7">
        <v>1</v>
      </c>
      <c r="B31" s="8" t="s">
        <v>15</v>
      </c>
      <c r="C31" s="8" t="s">
        <v>14</v>
      </c>
      <c r="D31" s="8" t="s">
        <v>13</v>
      </c>
      <c r="E31" s="3">
        <v>1</v>
      </c>
      <c r="F31" s="3">
        <v>1</v>
      </c>
      <c r="G31" s="3">
        <v>0</v>
      </c>
      <c r="H31" s="3">
        <v>1</v>
      </c>
      <c r="I31" s="5">
        <f t="shared" si="0"/>
        <v>7</v>
      </c>
      <c r="J31" s="6">
        <f t="shared" si="1"/>
        <v>0</v>
      </c>
      <c r="K31" s="3" t="s">
        <v>1</v>
      </c>
      <c r="L31" s="5">
        <f t="shared" si="2"/>
        <v>7</v>
      </c>
      <c r="M31" s="3" t="s">
        <v>1</v>
      </c>
      <c r="N31" s="4" t="str">
        <f t="shared" si="3"/>
        <v>No</v>
      </c>
      <c r="O31" s="2">
        <v>3</v>
      </c>
      <c r="P31" s="3" t="s">
        <v>0</v>
      </c>
      <c r="Q31">
        <v>30</v>
      </c>
    </row>
    <row r="32" spans="1:17" ht="15.6" x14ac:dyDescent="0.3">
      <c r="A32" s="7">
        <v>1</v>
      </c>
      <c r="B32" s="8" t="s">
        <v>12</v>
      </c>
      <c r="C32" s="8" t="s">
        <v>11</v>
      </c>
      <c r="D32" s="8" t="s">
        <v>10</v>
      </c>
      <c r="E32" s="3">
        <v>0</v>
      </c>
      <c r="F32" s="3">
        <v>0</v>
      </c>
      <c r="G32" s="3">
        <v>0</v>
      </c>
      <c r="H32" s="3">
        <v>1</v>
      </c>
      <c r="I32" s="5">
        <f t="shared" si="0"/>
        <v>4</v>
      </c>
      <c r="J32" s="6">
        <f t="shared" si="1"/>
        <v>0</v>
      </c>
      <c r="K32" s="3" t="s">
        <v>2</v>
      </c>
      <c r="L32" s="5">
        <f t="shared" si="2"/>
        <v>6</v>
      </c>
      <c r="M32" s="3" t="s">
        <v>1</v>
      </c>
      <c r="N32" s="4" t="str">
        <f t="shared" si="3"/>
        <v>No</v>
      </c>
      <c r="O32" s="2">
        <v>6</v>
      </c>
      <c r="P32" s="3" t="s">
        <v>9</v>
      </c>
      <c r="Q32">
        <v>31</v>
      </c>
    </row>
    <row r="33" spans="1:17" ht="15.6" x14ac:dyDescent="0.3">
      <c r="A33" s="7">
        <v>1</v>
      </c>
      <c r="B33" s="8" t="s">
        <v>8</v>
      </c>
      <c r="C33" s="8" t="s">
        <v>7</v>
      </c>
      <c r="D33" s="8" t="s">
        <v>6</v>
      </c>
      <c r="E33" s="3">
        <v>0</v>
      </c>
      <c r="F33" s="3">
        <v>0</v>
      </c>
      <c r="G33" s="3">
        <v>1</v>
      </c>
      <c r="H33" s="3">
        <v>0</v>
      </c>
      <c r="I33" s="5">
        <f t="shared" si="0"/>
        <v>3</v>
      </c>
      <c r="J33" s="6">
        <f t="shared" si="1"/>
        <v>0</v>
      </c>
      <c r="K33" s="3" t="s">
        <v>2</v>
      </c>
      <c r="L33" s="5">
        <f t="shared" si="2"/>
        <v>5</v>
      </c>
      <c r="M33" s="3" t="s">
        <v>1</v>
      </c>
      <c r="N33" s="4" t="str">
        <f t="shared" si="3"/>
        <v>No</v>
      </c>
      <c r="O33" s="2">
        <v>4</v>
      </c>
      <c r="P33" s="3" t="s">
        <v>0</v>
      </c>
      <c r="Q33">
        <v>32</v>
      </c>
    </row>
    <row r="34" spans="1:17" ht="15.6" x14ac:dyDescent="0.3">
      <c r="A34" s="7">
        <v>1</v>
      </c>
      <c r="B34" s="8" t="s">
        <v>5</v>
      </c>
      <c r="C34" s="8" t="s">
        <v>4</v>
      </c>
      <c r="D34" s="8" t="s">
        <v>3</v>
      </c>
      <c r="E34" s="3">
        <v>1</v>
      </c>
      <c r="F34" s="3">
        <v>1</v>
      </c>
      <c r="G34" s="3">
        <v>0</v>
      </c>
      <c r="H34" s="3">
        <v>0</v>
      </c>
      <c r="I34" s="5">
        <f t="shared" si="0"/>
        <v>3</v>
      </c>
      <c r="J34" s="6">
        <f t="shared" si="1"/>
        <v>0</v>
      </c>
      <c r="K34" s="9" t="s">
        <v>2</v>
      </c>
      <c r="L34" s="5">
        <f t="shared" si="2"/>
        <v>5</v>
      </c>
      <c r="M34" s="3" t="s">
        <v>1</v>
      </c>
      <c r="N34" s="4" t="str">
        <f t="shared" si="3"/>
        <v>No</v>
      </c>
      <c r="O34" s="2">
        <v>7</v>
      </c>
      <c r="P34" s="3" t="s">
        <v>0</v>
      </c>
      <c r="Q34">
        <v>33</v>
      </c>
    </row>
  </sheetData>
  <dataValidations disablePrompts="1" count="1">
    <dataValidation type="list" allowBlank="1" showInputMessage="1" showErrorMessage="1" sqref="M2:M34 K2:K34" xr:uid="{0D9DCABC-8C59-4043-9820-828B5FED38A7}">
      <formula1>"Y,N"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Sort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Montgomery</dc:creator>
  <cp:lastModifiedBy>Frank Montgomery</cp:lastModifiedBy>
  <dcterms:created xsi:type="dcterms:W3CDTF">2025-06-25T02:26:18Z</dcterms:created>
  <dcterms:modified xsi:type="dcterms:W3CDTF">2025-06-26T02:20:46Z</dcterms:modified>
</cp:coreProperties>
</file>