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thwaysincorg1-my.sharepoint.com/personal/blocklear_pathwaysinc_org/Documents/Desktop/Birgit/MAD Dogs/2025 Season/First Toss of Spring/"/>
    </mc:Choice>
  </mc:AlternateContent>
  <xr:revisionPtr revIDLastSave="0" documentId="8_{974C62AA-5A35-4D0F-9696-D36318D9A559}" xr6:coauthVersionLast="47" xr6:coauthVersionMax="47" xr10:uidLastSave="{00000000-0000-0000-0000-000000000000}"/>
  <bookViews>
    <workbookView xWindow="-110" yWindow="-110" windowWidth="19420" windowHeight="10300" xr2:uid="{6050E530-9AAC-4ED0-AA91-F998CCB5832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J34" i="1" s="1"/>
  <c r="H34" i="1" s="1"/>
  <c r="C34" i="1"/>
  <c r="D34" i="1" s="1"/>
  <c r="B34" i="1" s="1"/>
  <c r="I33" i="1"/>
  <c r="J33" i="1" s="1"/>
  <c r="H33" i="1" s="1"/>
  <c r="C33" i="1"/>
  <c r="D33" i="1" s="1"/>
  <c r="B33" i="1" s="1"/>
  <c r="I32" i="1"/>
  <c r="J32" i="1" s="1"/>
  <c r="H32" i="1" s="1"/>
  <c r="D32" i="1"/>
  <c r="B32" i="1" s="1"/>
  <c r="C32" i="1"/>
  <c r="I27" i="1"/>
  <c r="J27" i="1" s="1"/>
  <c r="H27" i="1" s="1"/>
  <c r="C27" i="1"/>
  <c r="D27" i="1" s="1"/>
  <c r="B27" i="1" s="1"/>
  <c r="I26" i="1"/>
  <c r="J26" i="1" s="1"/>
  <c r="H26" i="1" s="1"/>
  <c r="C26" i="1"/>
  <c r="D26" i="1" s="1"/>
  <c r="B26" i="1" s="1"/>
  <c r="I25" i="1"/>
  <c r="J25" i="1" s="1"/>
  <c r="H25" i="1" s="1"/>
  <c r="C25" i="1"/>
  <c r="D25" i="1" s="1"/>
  <c r="B25" i="1" s="1"/>
  <c r="I21" i="1"/>
  <c r="H21" i="1" s="1"/>
  <c r="D21" i="1"/>
  <c r="C21" i="1"/>
  <c r="B21" i="1" s="1"/>
  <c r="J20" i="1"/>
  <c r="I20" i="1"/>
  <c r="H20" i="1" s="1"/>
  <c r="C20" i="1"/>
  <c r="D20" i="1" s="1"/>
  <c r="I19" i="1"/>
  <c r="J19" i="1" s="1"/>
  <c r="C19" i="1"/>
  <c r="D19" i="1" s="1"/>
  <c r="I15" i="1"/>
  <c r="H15" i="1" s="1"/>
  <c r="D15" i="1"/>
  <c r="C15" i="1"/>
  <c r="B15" i="1" s="1"/>
  <c r="I14" i="1"/>
  <c r="H14" i="1" s="1"/>
  <c r="D14" i="1"/>
  <c r="C14" i="1"/>
  <c r="B14" i="1"/>
  <c r="J13" i="1"/>
  <c r="I13" i="1"/>
  <c r="H13" i="1" s="1"/>
  <c r="C13" i="1"/>
  <c r="D13" i="1" s="1"/>
  <c r="K9" i="1"/>
  <c r="J9" i="1"/>
  <c r="I9" i="1"/>
  <c r="H9" i="1"/>
  <c r="E9" i="1"/>
  <c r="D9" i="1"/>
  <c r="C9" i="1"/>
  <c r="B9" i="1"/>
  <c r="K8" i="1"/>
  <c r="J8" i="1"/>
  <c r="I8" i="1"/>
  <c r="H8" i="1"/>
  <c r="E8" i="1"/>
  <c r="D8" i="1"/>
  <c r="C8" i="1"/>
  <c r="B8" i="1"/>
  <c r="K7" i="1"/>
  <c r="J7" i="1"/>
  <c r="I7" i="1"/>
  <c r="H7" i="1"/>
  <c r="E7" i="1"/>
  <c r="D7" i="1"/>
  <c r="C7" i="1"/>
  <c r="B7" i="1"/>
  <c r="A2" i="1"/>
  <c r="B13" i="1" l="1"/>
  <c r="B20" i="1"/>
  <c r="J14" i="1"/>
  <c r="J21" i="1"/>
  <c r="J15" i="1"/>
  <c r="B19" i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M1" authorId="0" shapeId="0" xr:uid="{D8896249-9645-4650-8840-F228440D0EAB}">
      <text>
        <r>
          <rPr>
            <b/>
            <sz val="9"/>
            <color indexed="81"/>
            <rFont val="Tahoma"/>
            <family val="2"/>
          </rPr>
          <t>This is used to copy paste special values and formats into a another file to post Awards on club site.</t>
        </r>
      </text>
    </comment>
  </commentList>
</comments>
</file>

<file path=xl/sharedStrings.xml><?xml version="1.0" encoding="utf-8"?>
<sst xmlns="http://schemas.openxmlformats.org/spreadsheetml/2006/main" count="65" uniqueCount="20">
  <si>
    <t>Skyhoundz DiscDogathon</t>
  </si>
  <si>
    <t>Skyhoundz Awards</t>
  </si>
  <si>
    <t>Pairs D/A - Open</t>
  </si>
  <si>
    <t>Pairs D/A - MicroDog</t>
  </si>
  <si>
    <t>Place</t>
  </si>
  <si>
    <t>Score</t>
  </si>
  <si>
    <t>Dog</t>
  </si>
  <si>
    <t>Handler</t>
  </si>
  <si>
    <t>2nd Handler</t>
  </si>
  <si>
    <t>Q</t>
  </si>
  <si>
    <t>Freestyle - Open</t>
  </si>
  <si>
    <t>Freestyle - MicroDog</t>
  </si>
  <si>
    <t>Time Trials - Open</t>
  </si>
  <si>
    <t>Time Trials - MicroDog</t>
  </si>
  <si>
    <t>Bullseye - Open</t>
  </si>
  <si>
    <t>Bullseye - MicroDog</t>
  </si>
  <si>
    <t>Turbo Pi</t>
  </si>
  <si>
    <t>Chris Carr</t>
  </si>
  <si>
    <t>Spot Landing - Open</t>
  </si>
  <si>
    <t>Spot Landing - MicroDog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</si>
</sst>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0" fillId="0" borderId="0" xfId="0" applyNumberFormat="1"/>
    <xf numFmtId="0" fontId="2" fillId="0" borderId="4" xfId="0" applyFont="1" applyBorder="1" applyAlignment="1">
      <alignment horizontal="center"/>
    </xf>
    <xf numFmtId="164" fontId="0" fillId="0" borderId="4" xfId="0" applyNumberFormat="1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164" fontId="0" fillId="0" borderId="5" xfId="0" applyNumberFormat="1" applyBorder="1"/>
    <xf numFmtId="0" fontId="0" fillId="0" borderId="5" xfId="0" applyBorder="1"/>
    <xf numFmtId="0" fontId="3" fillId="0" borderId="0" xfId="0" applyFont="1" applyAlignment="1">
      <alignment horizontal="centerContinuous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5" fillId="0" borderId="4" xfId="0" applyNumberFormat="1" applyFont="1" applyBorder="1"/>
    <xf numFmtId="0" fontId="5" fillId="0" borderId="4" xfId="0" applyFont="1" applyBorder="1"/>
    <xf numFmtId="0" fontId="2" fillId="0" borderId="6" xfId="0" applyFont="1" applyBorder="1"/>
    <xf numFmtId="2" fontId="4" fillId="0" borderId="7" xfId="0" applyNumberFormat="1" applyFont="1" applyBorder="1" applyAlignment="1">
      <alignment horizontal="center"/>
    </xf>
    <xf numFmtId="164" fontId="5" fillId="0" borderId="4" xfId="0" applyNumberFormat="1" applyFont="1" applyBorder="1"/>
    <xf numFmtId="0" fontId="2" fillId="0" borderId="0" xfId="0" applyFont="1" applyAlignment="1">
      <alignment horizontal="center"/>
    </xf>
    <xf numFmtId="164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164" fontId="5" fillId="0" borderId="5" xfId="0" applyNumberFormat="1" applyFont="1" applyBorder="1"/>
    <xf numFmtId="2" fontId="0" fillId="0" borderId="5" xfId="0" applyNumberFormat="1" applyBorder="1"/>
    <xf numFmtId="0" fontId="2" fillId="0" borderId="0" xfId="0" applyFont="1"/>
    <xf numFmtId="1" fontId="5" fillId="0" borderId="0" xfId="0" applyNumberFormat="1" applyFont="1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athwaysincorg1-my.sharepoint.com/personal/blocklear_pathwaysinc_org/Documents/Desktop/Birgit/MAD%20Dogs/2025%20Season/First%20Toss%20of%20Spring/DiscDogathon_MD_FToS_2025.xls" TargetMode="External"/><Relationship Id="rId1" Type="http://schemas.openxmlformats.org/officeDocument/2006/relationships/externalLinkPath" Target="DiscDogathon_MD_FToS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S Entries"/>
      <sheetName val="Events"/>
      <sheetName val="Print LUs"/>
      <sheetName val="BE LU"/>
      <sheetName val="TT LU"/>
      <sheetName val="Grp WS"/>
      <sheetName val="LUs &amp; Entries"/>
      <sheetName val="DA LU"/>
      <sheetName val="Music"/>
      <sheetName val="SL Scores"/>
      <sheetName val="BE Scores"/>
      <sheetName val="FS Scores"/>
      <sheetName val="TT Time"/>
      <sheetName val="Pairs DA Scores"/>
      <sheetName val="DA Scores"/>
      <sheetName val="Saturday Awards_data"/>
      <sheetName val="Saturday Awards"/>
      <sheetName val="Masters Awards"/>
      <sheetName val="Grand Champion by Division"/>
      <sheetName val="Awards-Skyhoundz"/>
      <sheetName val="Awards-MAD Dogs"/>
      <sheetName val="BE-SH"/>
      <sheetName val="FS-SH"/>
      <sheetName val="Pairs D&amp;A-SH"/>
      <sheetName val="SL-SH"/>
      <sheetName val="TT-SH"/>
      <sheetName val="D&amp;A-Club Choice"/>
      <sheetName val="Divisions-MD"/>
      <sheetName val="Pairs D&amp;A-MD"/>
      <sheetName val="Overall-MD"/>
      <sheetName val="Div Champs-MD"/>
      <sheetName val="Grand Champ-MD"/>
      <sheetName val="DD &amp; FDDO Champs"/>
    </sheetNames>
    <sheetDataSet>
      <sheetData sheetId="0"/>
      <sheetData sheetId="1">
        <row r="2">
          <cell r="D2" t="str">
            <v>Millersville, Maryland</v>
          </cell>
        </row>
        <row r="6">
          <cell r="C6" t="str">
            <v>Phoenix</v>
          </cell>
          <cell r="D6" t="str">
            <v>Dave Erb</v>
          </cell>
          <cell r="E6" t="str">
            <v>Tim Hauck</v>
          </cell>
          <cell r="F6" t="str">
            <v>AA</v>
          </cell>
          <cell r="G6" t="str">
            <v>O</v>
          </cell>
          <cell r="H6" t="str">
            <v>X</v>
          </cell>
          <cell r="J6" t="str">
            <v>X</v>
          </cell>
          <cell r="K6" t="str">
            <v>X</v>
          </cell>
          <cell r="L6" t="str">
            <v>X</v>
          </cell>
          <cell r="M6" t="str">
            <v>X</v>
          </cell>
          <cell r="N6" t="str">
            <v>Phoenix</v>
          </cell>
          <cell r="O6" t="str">
            <v>Dave</v>
          </cell>
          <cell r="P6" t="str">
            <v>Erb</v>
          </cell>
          <cell r="Q6" t="str">
            <v>147 Conway Drive</v>
          </cell>
          <cell r="R6" t="str">
            <v>Lititz</v>
          </cell>
          <cell r="S6" t="str">
            <v>PA</v>
          </cell>
          <cell r="T6" t="str">
            <v>17543</v>
          </cell>
          <cell r="U6" t="str">
            <v>717-330-3312</v>
          </cell>
          <cell r="V6" t="str">
            <v>X</v>
          </cell>
          <cell r="W6" t="str">
            <v>X</v>
          </cell>
          <cell r="X6" t="str">
            <v/>
          </cell>
          <cell r="Y6" t="str">
            <v>Australian Shepherd</v>
          </cell>
          <cell r="Z6">
            <v>0</v>
          </cell>
          <cell r="AA6">
            <v>0</v>
          </cell>
          <cell r="AB6" t="str">
            <v/>
          </cell>
          <cell r="AC6" t="str">
            <v/>
          </cell>
          <cell r="AD6" t="str">
            <v>d61erb@yahoo.com</v>
          </cell>
          <cell r="AE6" t="str">
            <v>Tim</v>
          </cell>
          <cell r="AF6" t="str">
            <v>Hauck</v>
          </cell>
        </row>
        <row r="7">
          <cell r="C7" t="str">
            <v>Jesse James / Joe</v>
          </cell>
          <cell r="D7" t="str">
            <v>Joe Adams</v>
          </cell>
          <cell r="E7" t="str">
            <v>Ceirra Zeigler</v>
          </cell>
          <cell r="F7" t="str">
            <v>AA</v>
          </cell>
          <cell r="G7" t="str">
            <v>O</v>
          </cell>
          <cell r="H7" t="str">
            <v>X</v>
          </cell>
          <cell r="J7" t="str">
            <v>X</v>
          </cell>
          <cell r="L7" t="str">
            <v>X</v>
          </cell>
          <cell r="M7" t="str">
            <v>X</v>
          </cell>
          <cell r="N7" t="str">
            <v>Jesse James</v>
          </cell>
          <cell r="O7" t="str">
            <v>Joe</v>
          </cell>
          <cell r="P7" t="str">
            <v>Adams</v>
          </cell>
          <cell r="Q7" t="str">
            <v>209 Hemlock Street</v>
          </cell>
          <cell r="R7" t="str">
            <v>Palmyra</v>
          </cell>
          <cell r="S7" t="str">
            <v>PA</v>
          </cell>
          <cell r="T7">
            <v>17078</v>
          </cell>
          <cell r="U7" t="str">
            <v>717-926-9822</v>
          </cell>
          <cell r="V7" t="str">
            <v>X</v>
          </cell>
          <cell r="W7" t="str">
            <v>X</v>
          </cell>
          <cell r="X7" t="str">
            <v/>
          </cell>
          <cell r="Y7" t="str">
            <v>Lab</v>
          </cell>
          <cell r="Z7">
            <v>0</v>
          </cell>
          <cell r="AA7">
            <v>0</v>
          </cell>
          <cell r="AB7" t="str">
            <v/>
          </cell>
          <cell r="AC7" t="str">
            <v/>
          </cell>
          <cell r="AD7" t="str">
            <v>jbadams17078@aol.com</v>
          </cell>
          <cell r="AE7" t="str">
            <v>Ceirra</v>
          </cell>
          <cell r="AF7" t="str">
            <v>Zeigler</v>
          </cell>
        </row>
        <row r="8">
          <cell r="C8" t="str">
            <v>EddiE</v>
          </cell>
          <cell r="D8" t="str">
            <v>Todd Queen</v>
          </cell>
          <cell r="E8" t="str">
            <v>Cierra Ziegler</v>
          </cell>
          <cell r="F8" t="str">
            <v>AA</v>
          </cell>
          <cell r="G8" t="str">
            <v>O</v>
          </cell>
          <cell r="H8" t="str">
            <v>X</v>
          </cell>
          <cell r="I8" t="str">
            <v>X</v>
          </cell>
          <cell r="J8" t="str">
            <v>X</v>
          </cell>
          <cell r="K8" t="str">
            <v>X</v>
          </cell>
          <cell r="L8" t="str">
            <v>X</v>
          </cell>
          <cell r="M8" t="str">
            <v>X</v>
          </cell>
          <cell r="N8" t="str">
            <v>EddiE</v>
          </cell>
          <cell r="O8" t="str">
            <v>Todd</v>
          </cell>
          <cell r="P8" t="str">
            <v>Queen</v>
          </cell>
          <cell r="Q8" t="str">
            <v>11220 Coles Drive</v>
          </cell>
          <cell r="R8" t="str">
            <v>Manassas</v>
          </cell>
          <cell r="S8" t="str">
            <v>VA</v>
          </cell>
          <cell r="T8">
            <v>20112</v>
          </cell>
          <cell r="U8" t="str">
            <v>571-379-3806</v>
          </cell>
          <cell r="V8" t="str">
            <v>X</v>
          </cell>
          <cell r="W8" t="str">
            <v>X</v>
          </cell>
          <cell r="X8" t="str">
            <v/>
          </cell>
          <cell r="Y8" t="str">
            <v>Border Collie</v>
          </cell>
          <cell r="Z8">
            <v>0</v>
          </cell>
          <cell r="AA8">
            <v>0</v>
          </cell>
          <cell r="AB8" t="str">
            <v/>
          </cell>
          <cell r="AC8" t="str">
            <v/>
          </cell>
          <cell r="AD8" t="str">
            <v>lmgray1965@gmail.com</v>
          </cell>
          <cell r="AE8" t="str">
            <v>Cierra</v>
          </cell>
          <cell r="AF8" t="str">
            <v>Ziegler</v>
          </cell>
        </row>
        <row r="9">
          <cell r="C9" t="str">
            <v>Colby</v>
          </cell>
          <cell r="D9" t="str">
            <v>Jeff Bergquist</v>
          </cell>
          <cell r="E9" t="str">
            <v>Melanie Griggs</v>
          </cell>
          <cell r="F9" t="str">
            <v>M</v>
          </cell>
          <cell r="G9" t="str">
            <v>O</v>
          </cell>
          <cell r="H9" t="str">
            <v>X</v>
          </cell>
          <cell r="K9" t="str">
            <v>X</v>
          </cell>
          <cell r="L9" t="str">
            <v>X</v>
          </cell>
          <cell r="N9" t="str">
            <v>Colby</v>
          </cell>
          <cell r="O9" t="str">
            <v>Jeff</v>
          </cell>
          <cell r="P9" t="str">
            <v>Bergquist</v>
          </cell>
          <cell r="Q9" t="str">
            <v>10208 PineTree Rd</v>
          </cell>
          <cell r="R9" t="str">
            <v>Woodsboro</v>
          </cell>
          <cell r="S9" t="str">
            <v>MD</v>
          </cell>
          <cell r="T9">
            <v>21798</v>
          </cell>
          <cell r="U9" t="str">
            <v>301-845-6872</v>
          </cell>
          <cell r="V9" t="str">
            <v>X</v>
          </cell>
          <cell r="W9" t="str">
            <v>X</v>
          </cell>
          <cell r="X9" t="str">
            <v/>
          </cell>
          <cell r="Y9" t="str">
            <v>Husky Mix</v>
          </cell>
          <cell r="Z9">
            <v>0</v>
          </cell>
          <cell r="AA9" t="str">
            <v>M</v>
          </cell>
          <cell r="AB9" t="str">
            <v>M</v>
          </cell>
          <cell r="AC9" t="str">
            <v/>
          </cell>
          <cell r="AD9" t="str">
            <v>jebhunter2@hotmail.com</v>
          </cell>
          <cell r="AE9" t="str">
            <v>Melanie</v>
          </cell>
          <cell r="AF9" t="str">
            <v>Griggs</v>
          </cell>
        </row>
        <row r="10">
          <cell r="C10" t="str">
            <v>Mako</v>
          </cell>
          <cell r="D10" t="str">
            <v>Dyane Delemarre</v>
          </cell>
          <cell r="E10" t="str">
            <v>Casey Rohten</v>
          </cell>
          <cell r="F10" t="str">
            <v>A</v>
          </cell>
          <cell r="G10" t="str">
            <v>O</v>
          </cell>
          <cell r="H10" t="str">
            <v>X</v>
          </cell>
          <cell r="J10" t="str">
            <v>X</v>
          </cell>
          <cell r="K10" t="str">
            <v>X</v>
          </cell>
          <cell r="L10" t="str">
            <v>X</v>
          </cell>
          <cell r="M10" t="str">
            <v>X</v>
          </cell>
          <cell r="N10" t="str">
            <v>Mako</v>
          </cell>
          <cell r="O10" t="str">
            <v>Dyane</v>
          </cell>
          <cell r="P10" t="str">
            <v>Delemarre</v>
          </cell>
          <cell r="Q10" t="str">
            <v>907 Bayard St</v>
          </cell>
          <cell r="R10" t="str">
            <v>Baltimore</v>
          </cell>
          <cell r="S10" t="str">
            <v>MD</v>
          </cell>
          <cell r="T10" t="str">
            <v>21223</v>
          </cell>
          <cell r="U10" t="str">
            <v>(978) 835-2021</v>
          </cell>
          <cell r="V10" t="str">
            <v>X</v>
          </cell>
          <cell r="W10" t="str">
            <v>X</v>
          </cell>
          <cell r="X10" t="str">
            <v/>
          </cell>
          <cell r="Y10" t="str">
            <v>Border/Whippet</v>
          </cell>
          <cell r="Z10">
            <v>0</v>
          </cell>
          <cell r="AA10">
            <v>0</v>
          </cell>
          <cell r="AB10" t="str">
            <v/>
          </cell>
          <cell r="AC10" t="str">
            <v/>
          </cell>
          <cell r="AD10" t="str">
            <v>ddelemarre@yahoo.com</v>
          </cell>
          <cell r="AE10" t="str">
            <v>Casey</v>
          </cell>
          <cell r="AF10" t="str">
            <v>Rohten</v>
          </cell>
        </row>
        <row r="11">
          <cell r="C11" t="str">
            <v>Rubiks</v>
          </cell>
          <cell r="D11" t="str">
            <v>Karen Schutz</v>
          </cell>
          <cell r="E11" t="str">
            <v/>
          </cell>
          <cell r="F11" t="str">
            <v>MD</v>
          </cell>
          <cell r="G11" t="str">
            <v>MD</v>
          </cell>
          <cell r="J11" t="str">
            <v>X</v>
          </cell>
          <cell r="K11" t="str">
            <v>X</v>
          </cell>
          <cell r="N11" t="str">
            <v>Rubiks</v>
          </cell>
          <cell r="O11" t="str">
            <v>Karen</v>
          </cell>
          <cell r="P11" t="str">
            <v>Schutz</v>
          </cell>
          <cell r="Q11" t="str">
            <v>9062 Brook Ford Road</v>
          </cell>
          <cell r="R11" t="str">
            <v>Burke</v>
          </cell>
          <cell r="S11" t="str">
            <v>VA</v>
          </cell>
          <cell r="T11">
            <v>22015</v>
          </cell>
          <cell r="U11" t="str">
            <v>805-403-3530</v>
          </cell>
          <cell r="V11" t="str">
            <v>X</v>
          </cell>
          <cell r="W11" t="str">
            <v>X</v>
          </cell>
          <cell r="X11" t="str">
            <v/>
          </cell>
          <cell r="Y11" t="str">
            <v>Border Collie/MAS</v>
          </cell>
          <cell r="Z11">
            <v>0</v>
          </cell>
          <cell r="AA11">
            <v>0</v>
          </cell>
          <cell r="AB11" t="str">
            <v/>
          </cell>
          <cell r="AC11" t="str">
            <v/>
          </cell>
          <cell r="AD11" t="str">
            <v>karen.a.schutz@gmail.com</v>
          </cell>
          <cell r="AE11" t="str">
            <v/>
          </cell>
          <cell r="AF11" t="str">
            <v/>
          </cell>
        </row>
        <row r="12">
          <cell r="C12" t="str">
            <v>Juno</v>
          </cell>
          <cell r="D12" t="str">
            <v>Tim Hauck</v>
          </cell>
          <cell r="F12" t="str">
            <v>M</v>
          </cell>
          <cell r="G12" t="str">
            <v>O</v>
          </cell>
          <cell r="J12" t="str">
            <v>X</v>
          </cell>
          <cell r="K12" t="str">
            <v>X</v>
          </cell>
          <cell r="L12" t="str">
            <v>X</v>
          </cell>
          <cell r="N12" t="str">
            <v>Juno</v>
          </cell>
          <cell r="O12" t="str">
            <v>Tim</v>
          </cell>
          <cell r="P12" t="str">
            <v>Hauck</v>
          </cell>
          <cell r="Q12" t="str">
            <v>17 W Orange St</v>
          </cell>
          <cell r="R12" t="str">
            <v>Lititz</v>
          </cell>
          <cell r="S12" t="str">
            <v>PA</v>
          </cell>
          <cell r="T12">
            <v>17543</v>
          </cell>
          <cell r="U12" t="str">
            <v>717-587-5132</v>
          </cell>
          <cell r="V12" t="str">
            <v>X</v>
          </cell>
          <cell r="W12" t="str">
            <v>X</v>
          </cell>
          <cell r="X12" t="str">
            <v/>
          </cell>
          <cell r="Y12" t="str">
            <v>Border Collie</v>
          </cell>
          <cell r="Z12">
            <v>0</v>
          </cell>
          <cell r="AA12" t="str">
            <v>F</v>
          </cell>
          <cell r="AB12" t="str">
            <v/>
          </cell>
          <cell r="AC12" t="str">
            <v>F</v>
          </cell>
          <cell r="AD12" t="str">
            <v>tradclmr@ptd.net</v>
          </cell>
          <cell r="AE12" t="str">
            <v/>
          </cell>
          <cell r="AF12" t="str">
            <v/>
          </cell>
        </row>
        <row r="13">
          <cell r="C13" t="str">
            <v>Otis</v>
          </cell>
          <cell r="D13" t="str">
            <v>Matt Repko</v>
          </cell>
          <cell r="F13" t="str">
            <v>MD</v>
          </cell>
          <cell r="G13" t="str">
            <v>MD</v>
          </cell>
          <cell r="I13" t="str">
            <v>X</v>
          </cell>
          <cell r="J13" t="str">
            <v>X</v>
          </cell>
          <cell r="K13" t="str">
            <v>X</v>
          </cell>
          <cell r="N13" t="str">
            <v>Otis</v>
          </cell>
          <cell r="O13" t="str">
            <v>Matt</v>
          </cell>
          <cell r="P13" t="str">
            <v>Repko</v>
          </cell>
          <cell r="Q13" t="str">
            <v>115 Sunny Court</v>
          </cell>
          <cell r="R13" t="str">
            <v>Leesport</v>
          </cell>
          <cell r="S13" t="str">
            <v>PA</v>
          </cell>
          <cell r="T13">
            <v>19533</v>
          </cell>
          <cell r="U13" t="str">
            <v>610-507-1499</v>
          </cell>
          <cell r="V13" t="str">
            <v>X</v>
          </cell>
          <cell r="W13" t="str">
            <v>X</v>
          </cell>
          <cell r="X13" t="str">
            <v/>
          </cell>
          <cell r="Y13" t="str">
            <v>Australian Shepherd</v>
          </cell>
          <cell r="Z13">
            <v>0</v>
          </cell>
          <cell r="AA13" t="str">
            <v>M</v>
          </cell>
          <cell r="AB13" t="str">
            <v>M</v>
          </cell>
          <cell r="AC13" t="str">
            <v/>
          </cell>
          <cell r="AD13" t="str">
            <v>matt@repkos.com</v>
          </cell>
          <cell r="AE13" t="str">
            <v/>
          </cell>
          <cell r="AF13" t="str">
            <v/>
          </cell>
        </row>
        <row r="14">
          <cell r="C14" t="str">
            <v>Albatross</v>
          </cell>
          <cell r="D14" t="str">
            <v>Kelsey Rohm</v>
          </cell>
          <cell r="E14" t="str">
            <v>Jake Rohm</v>
          </cell>
          <cell r="F14" t="str">
            <v>A</v>
          </cell>
          <cell r="G14" t="str">
            <v>O</v>
          </cell>
          <cell r="H14" t="str">
            <v>X</v>
          </cell>
          <cell r="J14" t="str">
            <v>X</v>
          </cell>
          <cell r="K14" t="str">
            <v>X</v>
          </cell>
          <cell r="L14" t="str">
            <v>X</v>
          </cell>
          <cell r="M14" t="str">
            <v>X</v>
          </cell>
          <cell r="N14" t="str">
            <v>Albatross</v>
          </cell>
          <cell r="O14" t="str">
            <v>Kelsey</v>
          </cell>
          <cell r="P14" t="str">
            <v>Rohm</v>
          </cell>
          <cell r="Q14" t="str">
            <v>10303 Appalachian Circle, Apt. 313</v>
          </cell>
          <cell r="R14" t="str">
            <v>Oakton</v>
          </cell>
          <cell r="S14" t="str">
            <v>VA</v>
          </cell>
          <cell r="T14">
            <v>22124</v>
          </cell>
          <cell r="U14" t="str">
            <v>570-428-4853</v>
          </cell>
          <cell r="V14" t="str">
            <v/>
          </cell>
          <cell r="W14" t="str">
            <v/>
          </cell>
          <cell r="X14" t="str">
            <v/>
          </cell>
          <cell r="Y14" t="str">
            <v>Border Collie</v>
          </cell>
          <cell r="Z14">
            <v>0</v>
          </cell>
          <cell r="AA14">
            <v>0</v>
          </cell>
          <cell r="AB14" t="str">
            <v/>
          </cell>
          <cell r="AC14" t="str">
            <v/>
          </cell>
          <cell r="AD14" t="str">
            <v>stahlneckerkelsey@gmail.com</v>
          </cell>
          <cell r="AE14" t="str">
            <v>Jake</v>
          </cell>
          <cell r="AF14" t="str">
            <v>Rohm</v>
          </cell>
        </row>
        <row r="15">
          <cell r="C15" t="str">
            <v>Rocky / John</v>
          </cell>
          <cell r="D15" t="str">
            <v>John Ford</v>
          </cell>
          <cell r="E15" t="str">
            <v>Kathryn Ford</v>
          </cell>
          <cell r="F15" t="str">
            <v>A</v>
          </cell>
          <cell r="G15" t="str">
            <v>O</v>
          </cell>
          <cell r="H15" t="str">
            <v>X</v>
          </cell>
          <cell r="J15" t="str">
            <v>X</v>
          </cell>
          <cell r="K15" t="str">
            <v>X</v>
          </cell>
          <cell r="L15" t="str">
            <v>X</v>
          </cell>
          <cell r="M15" t="str">
            <v>X</v>
          </cell>
          <cell r="N15" t="str">
            <v>Rocky</v>
          </cell>
          <cell r="O15" t="str">
            <v>John</v>
          </cell>
          <cell r="P15" t="str">
            <v>Ford</v>
          </cell>
          <cell r="Q15" t="str">
            <v>5430 N. 17th St.</v>
          </cell>
          <cell r="R15" t="str">
            <v>Arlington</v>
          </cell>
          <cell r="S15" t="str">
            <v>VA</v>
          </cell>
          <cell r="T15">
            <v>22205</v>
          </cell>
          <cell r="U15" t="str">
            <v>(703) 534-5222</v>
          </cell>
          <cell r="V15" t="str">
            <v>X</v>
          </cell>
          <cell r="W15" t="str">
            <v>X</v>
          </cell>
          <cell r="X15" t="str">
            <v/>
          </cell>
          <cell r="Y15" t="str">
            <v>MAS</v>
          </cell>
          <cell r="Z15">
            <v>0</v>
          </cell>
          <cell r="AA15">
            <v>0</v>
          </cell>
          <cell r="AB15" t="str">
            <v/>
          </cell>
          <cell r="AC15" t="str">
            <v/>
          </cell>
          <cell r="AD15" t="str">
            <v>kaford8640@aol.com</v>
          </cell>
          <cell r="AE15" t="str">
            <v>Kathryn</v>
          </cell>
          <cell r="AF15" t="str">
            <v>Ford</v>
          </cell>
        </row>
        <row r="16">
          <cell r="C16" t="str">
            <v>Kahlúa / Emily</v>
          </cell>
          <cell r="D16" t="str">
            <v>Emily Leiby</v>
          </cell>
          <cell r="E16" t="str">
            <v>Chandler Leiby</v>
          </cell>
          <cell r="F16" t="str">
            <v>MD</v>
          </cell>
          <cell r="G16" t="str">
            <v>MD</v>
          </cell>
          <cell r="H16" t="str">
            <v>X</v>
          </cell>
          <cell r="J16" t="str">
            <v>X</v>
          </cell>
          <cell r="K16" t="str">
            <v>X</v>
          </cell>
          <cell r="L16" t="str">
            <v>X</v>
          </cell>
          <cell r="M16" t="str">
            <v>X</v>
          </cell>
          <cell r="N16" t="str">
            <v>Kahlúa</v>
          </cell>
          <cell r="O16" t="str">
            <v>Emily</v>
          </cell>
          <cell r="P16" t="str">
            <v>Leiby</v>
          </cell>
          <cell r="Q16" t="str">
            <v>101 Pine Rd</v>
          </cell>
          <cell r="R16" t="str">
            <v>Mount Holly Springs</v>
          </cell>
          <cell r="S16" t="str">
            <v>PA</v>
          </cell>
          <cell r="T16">
            <v>17065</v>
          </cell>
          <cell r="U16" t="str">
            <v>(717) 713-4394</v>
          </cell>
          <cell r="V16" t="str">
            <v/>
          </cell>
          <cell r="W16" t="str">
            <v/>
          </cell>
          <cell r="X16" t="str">
            <v/>
          </cell>
          <cell r="Y16" t="str">
            <v>BC</v>
          </cell>
          <cell r="Z16">
            <v>0</v>
          </cell>
          <cell r="AA16">
            <v>0</v>
          </cell>
          <cell r="AB16" t="str">
            <v/>
          </cell>
          <cell r="AC16" t="str">
            <v/>
          </cell>
          <cell r="AD16" t="str">
            <v>emilyleiby7@gmail.com</v>
          </cell>
          <cell r="AE16" t="str">
            <v>Chandler</v>
          </cell>
          <cell r="AF16" t="str">
            <v>Leiby</v>
          </cell>
        </row>
        <row r="17">
          <cell r="C17" t="str">
            <v>Ahi</v>
          </cell>
          <cell r="D17" t="str">
            <v>Birgit Locklear</v>
          </cell>
          <cell r="E17" t="str">
            <v>Frank Montgomery</v>
          </cell>
          <cell r="F17" t="str">
            <v>AA</v>
          </cell>
          <cell r="G17" t="str">
            <v>O</v>
          </cell>
          <cell r="H17" t="str">
            <v>X</v>
          </cell>
          <cell r="J17" t="str">
            <v>X</v>
          </cell>
          <cell r="K17" t="str">
            <v>X</v>
          </cell>
          <cell r="L17" t="str">
            <v>X</v>
          </cell>
          <cell r="M17" t="str">
            <v>X</v>
          </cell>
          <cell r="N17" t="str">
            <v>Ahi</v>
          </cell>
          <cell r="O17" t="str">
            <v>Birgit</v>
          </cell>
          <cell r="P17" t="str">
            <v>Locklear</v>
          </cell>
          <cell r="Q17" t="str">
            <v>16475 Steeplechase Court</v>
          </cell>
          <cell r="R17" t="str">
            <v>Hughesville</v>
          </cell>
          <cell r="S17" t="str">
            <v>MD</v>
          </cell>
          <cell r="T17">
            <v>20637</v>
          </cell>
          <cell r="U17" t="str">
            <v>864-245-0606</v>
          </cell>
          <cell r="V17" t="str">
            <v>X</v>
          </cell>
          <cell r="W17" t="str">
            <v>X</v>
          </cell>
          <cell r="X17" t="str">
            <v/>
          </cell>
          <cell r="Y17" t="str">
            <v>Sport Mix</v>
          </cell>
          <cell r="Z17">
            <v>0</v>
          </cell>
          <cell r="AA17">
            <v>0</v>
          </cell>
          <cell r="AB17" t="str">
            <v/>
          </cell>
          <cell r="AC17" t="str">
            <v/>
          </cell>
          <cell r="AD17" t="str">
            <v>bjlocklear@comcast.net</v>
          </cell>
          <cell r="AE17" t="str">
            <v>Frank</v>
          </cell>
          <cell r="AF17" t="str">
            <v>Montgomery</v>
          </cell>
        </row>
        <row r="18">
          <cell r="C18" t="str">
            <v>Batman</v>
          </cell>
          <cell r="D18" t="str">
            <v>Brendon Siang</v>
          </cell>
          <cell r="E18" t="str">
            <v>TBD</v>
          </cell>
          <cell r="F18" t="str">
            <v>A</v>
          </cell>
          <cell r="G18" t="str">
            <v>O</v>
          </cell>
          <cell r="H18" t="str">
            <v>X</v>
          </cell>
          <cell r="J18" t="str">
            <v>X</v>
          </cell>
          <cell r="K18" t="str">
            <v>X</v>
          </cell>
          <cell r="L18" t="str">
            <v>X</v>
          </cell>
          <cell r="M18" t="str">
            <v>X</v>
          </cell>
          <cell r="N18" t="str">
            <v>Batman</v>
          </cell>
          <cell r="O18" t="str">
            <v>Brendon</v>
          </cell>
          <cell r="P18" t="str">
            <v>Siang</v>
          </cell>
          <cell r="Q18" t="str">
            <v>12104 Garden Grove Circle, Apt 201</v>
          </cell>
          <cell r="R18" t="str">
            <v>Fairfax</v>
          </cell>
          <cell r="S18" t="str">
            <v>VA</v>
          </cell>
          <cell r="T18">
            <v>22030</v>
          </cell>
          <cell r="U18" t="str">
            <v>(814) 777-1216</v>
          </cell>
          <cell r="V18" t="str">
            <v>X</v>
          </cell>
          <cell r="W18" t="str">
            <v>X</v>
          </cell>
          <cell r="X18" t="str">
            <v/>
          </cell>
          <cell r="Y18" t="str">
            <v>BC</v>
          </cell>
          <cell r="Z18">
            <v>0</v>
          </cell>
          <cell r="AA18">
            <v>0</v>
          </cell>
          <cell r="AB18" t="str">
            <v/>
          </cell>
          <cell r="AC18" t="str">
            <v/>
          </cell>
          <cell r="AD18" t="str">
            <v>pinsatjayakorn@gmail.com</v>
          </cell>
          <cell r="AE18" t="e">
            <v>#VALUE!</v>
          </cell>
          <cell r="AF18" t="e">
            <v>#VALUE!</v>
          </cell>
        </row>
        <row r="19">
          <cell r="C19" t="str">
            <v>Cheyenne</v>
          </cell>
          <cell r="D19" t="str">
            <v>Dave Erb</v>
          </cell>
          <cell r="E19" t="str">
            <v>Tim Hauck</v>
          </cell>
          <cell r="F19" t="str">
            <v>AA</v>
          </cell>
          <cell r="G19" t="str">
            <v>O</v>
          </cell>
          <cell r="H19" t="str">
            <v>X</v>
          </cell>
          <cell r="J19" t="str">
            <v>X</v>
          </cell>
          <cell r="L19" t="str">
            <v>X</v>
          </cell>
          <cell r="M19" t="str">
            <v>X</v>
          </cell>
          <cell r="N19" t="str">
            <v>Cheyenne</v>
          </cell>
          <cell r="O19" t="str">
            <v>Dave</v>
          </cell>
          <cell r="P19" t="str">
            <v>Erb</v>
          </cell>
          <cell r="Q19" t="str">
            <v>147 Conway Drive</v>
          </cell>
          <cell r="R19" t="str">
            <v>Lititz</v>
          </cell>
          <cell r="S19" t="str">
            <v>PA</v>
          </cell>
          <cell r="T19" t="str">
            <v>17543</v>
          </cell>
          <cell r="U19" t="str">
            <v>717-330-3312</v>
          </cell>
          <cell r="V19" t="str">
            <v>X</v>
          </cell>
          <cell r="W19" t="str">
            <v>X</v>
          </cell>
          <cell r="X19" t="str">
            <v/>
          </cell>
          <cell r="Y19" t="str">
            <v>Australian Shepherd</v>
          </cell>
          <cell r="Z19">
            <v>0</v>
          </cell>
          <cell r="AA19">
            <v>0</v>
          </cell>
          <cell r="AB19" t="str">
            <v/>
          </cell>
          <cell r="AC19" t="str">
            <v/>
          </cell>
          <cell r="AD19" t="str">
            <v>d61erb@yahoo.com</v>
          </cell>
          <cell r="AE19" t="str">
            <v>Tim</v>
          </cell>
          <cell r="AF19" t="str">
            <v>Hauck</v>
          </cell>
        </row>
        <row r="20">
          <cell r="C20" t="str">
            <v>Archer</v>
          </cell>
          <cell r="D20" t="str">
            <v>Jake Rohm</v>
          </cell>
          <cell r="E20" t="str">
            <v>Kelsey Rohm</v>
          </cell>
          <cell r="F20" t="str">
            <v>A</v>
          </cell>
          <cell r="G20" t="str">
            <v>O</v>
          </cell>
          <cell r="H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M20" t="str">
            <v>X</v>
          </cell>
          <cell r="N20" t="str">
            <v>Archer</v>
          </cell>
          <cell r="O20" t="str">
            <v>Jake</v>
          </cell>
          <cell r="P20" t="str">
            <v>Rohm</v>
          </cell>
          <cell r="Q20" t="str">
            <v>10303 Appalachian Circle, Apt. 313</v>
          </cell>
          <cell r="R20" t="str">
            <v>Oakton</v>
          </cell>
          <cell r="S20" t="str">
            <v>VA</v>
          </cell>
          <cell r="T20">
            <v>22124</v>
          </cell>
          <cell r="U20" t="str">
            <v>570-412-3898</v>
          </cell>
          <cell r="V20" t="str">
            <v/>
          </cell>
          <cell r="W20" t="str">
            <v/>
          </cell>
          <cell r="X20" t="str">
            <v/>
          </cell>
          <cell r="Y20" t="str">
            <v>Border Collie</v>
          </cell>
          <cell r="Z20">
            <v>0</v>
          </cell>
          <cell r="AA20">
            <v>0</v>
          </cell>
          <cell r="AB20" t="str">
            <v/>
          </cell>
          <cell r="AC20" t="str">
            <v/>
          </cell>
          <cell r="AD20" t="str">
            <v>jrohm85@gmail.com</v>
          </cell>
          <cell r="AE20" t="str">
            <v>Kelsey</v>
          </cell>
          <cell r="AF20" t="str">
            <v>Rohm</v>
          </cell>
        </row>
        <row r="21">
          <cell r="C21" t="str">
            <v>Fever</v>
          </cell>
          <cell r="D21" t="str">
            <v>Frank Montgomery</v>
          </cell>
          <cell r="E21" t="str">
            <v>Stephanie Carbaugh</v>
          </cell>
          <cell r="F21" t="str">
            <v>AA</v>
          </cell>
          <cell r="G21" t="str">
            <v>O</v>
          </cell>
          <cell r="H21" t="str">
            <v>X</v>
          </cell>
          <cell r="I21" t="str">
            <v>X</v>
          </cell>
          <cell r="J21" t="str">
            <v>X</v>
          </cell>
          <cell r="K21" t="str">
            <v>X</v>
          </cell>
          <cell r="L21" t="str">
            <v>X</v>
          </cell>
          <cell r="M21" t="str">
            <v>X</v>
          </cell>
          <cell r="N21" t="str">
            <v>Fever</v>
          </cell>
          <cell r="O21" t="str">
            <v>Frank</v>
          </cell>
          <cell r="P21" t="str">
            <v>Montgomery</v>
          </cell>
          <cell r="Q21" t="str">
            <v>1512 Severn Chapel Road</v>
          </cell>
          <cell r="R21" t="str">
            <v>Crownsville</v>
          </cell>
          <cell r="S21" t="str">
            <v>MD</v>
          </cell>
          <cell r="T21">
            <v>21032</v>
          </cell>
          <cell r="U21" t="str">
            <v>410-263-7128</v>
          </cell>
          <cell r="V21" t="str">
            <v>X</v>
          </cell>
          <cell r="W21" t="str">
            <v>X</v>
          </cell>
          <cell r="X21" t="str">
            <v/>
          </cell>
          <cell r="Y21" t="str">
            <v>Flamming Aussome Aussie</v>
          </cell>
          <cell r="Z21">
            <v>0</v>
          </cell>
          <cell r="AA21">
            <v>0</v>
          </cell>
          <cell r="AB21" t="str">
            <v/>
          </cell>
          <cell r="AC21" t="str">
            <v/>
          </cell>
          <cell r="AD21" t="str">
            <v>discnspot@aol.com</v>
          </cell>
          <cell r="AE21" t="str">
            <v>Stephanie</v>
          </cell>
          <cell r="AF21" t="str">
            <v>Carbaugh</v>
          </cell>
        </row>
        <row r="22">
          <cell r="C22" t="str">
            <v>Bullet</v>
          </cell>
          <cell r="D22" t="str">
            <v>Criss Brown</v>
          </cell>
          <cell r="E22" t="str">
            <v/>
          </cell>
          <cell r="F22" t="str">
            <v>AA</v>
          </cell>
          <cell r="G22" t="str">
            <v>O</v>
          </cell>
          <cell r="I22" t="str">
            <v>X</v>
          </cell>
          <cell r="J22" t="str">
            <v>X</v>
          </cell>
          <cell r="K22" t="str">
            <v>X</v>
          </cell>
          <cell r="L22" t="str">
            <v>X</v>
          </cell>
          <cell r="M22" t="str">
            <v>X</v>
          </cell>
          <cell r="N22" t="str">
            <v>Bullet</v>
          </cell>
          <cell r="O22" t="str">
            <v>Criss</v>
          </cell>
          <cell r="P22" t="str">
            <v>Brown</v>
          </cell>
          <cell r="Q22" t="str">
            <v>106 Norway Drive</v>
          </cell>
          <cell r="R22" t="str">
            <v>Mohnton</v>
          </cell>
          <cell r="S22" t="str">
            <v>PA</v>
          </cell>
          <cell r="T22" t="str">
            <v>19540</v>
          </cell>
          <cell r="U22" t="str">
            <v>610-780-6665</v>
          </cell>
          <cell r="V22" t="str">
            <v>X</v>
          </cell>
          <cell r="W22" t="str">
            <v>X</v>
          </cell>
          <cell r="X22" t="str">
            <v/>
          </cell>
          <cell r="Y22" t="str">
            <v>Aussie</v>
          </cell>
          <cell r="Z22">
            <v>0</v>
          </cell>
          <cell r="AA22">
            <v>0</v>
          </cell>
          <cell r="AB22" t="str">
            <v/>
          </cell>
          <cell r="AC22" t="str">
            <v/>
          </cell>
          <cell r="AD22" t="str">
            <v>Startariot0107@gmail.com</v>
          </cell>
          <cell r="AE22" t="str">
            <v/>
          </cell>
          <cell r="AF22" t="str">
            <v/>
          </cell>
        </row>
        <row r="23">
          <cell r="C23" t="str">
            <v>Turbo Pi</v>
          </cell>
          <cell r="D23" t="str">
            <v>Chris Carr</v>
          </cell>
          <cell r="E23" t="str">
            <v>Stephanie Carbaugh</v>
          </cell>
          <cell r="F23" t="str">
            <v>MD</v>
          </cell>
          <cell r="G23" t="str">
            <v>MD</v>
          </cell>
          <cell r="H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M23" t="str">
            <v>X</v>
          </cell>
          <cell r="N23" t="str">
            <v>Turbo Pi</v>
          </cell>
          <cell r="O23" t="str">
            <v>Chris</v>
          </cell>
          <cell r="P23" t="str">
            <v>Carr</v>
          </cell>
          <cell r="Q23" t="str">
            <v>9019 Walter Martz Road</v>
          </cell>
          <cell r="R23" t="str">
            <v>Frederick</v>
          </cell>
          <cell r="S23" t="str">
            <v>MD</v>
          </cell>
          <cell r="T23">
            <v>21702</v>
          </cell>
          <cell r="U23" t="str">
            <v>240-344-7060</v>
          </cell>
          <cell r="V23" t="str">
            <v>X</v>
          </cell>
          <cell r="W23" t="str">
            <v>X</v>
          </cell>
          <cell r="X23" t="str">
            <v/>
          </cell>
          <cell r="Y23" t="str">
            <v>Border Jack</v>
          </cell>
          <cell r="Z23">
            <v>1</v>
          </cell>
          <cell r="AA23">
            <v>0</v>
          </cell>
          <cell r="AB23" t="str">
            <v/>
          </cell>
          <cell r="AC23" t="str">
            <v/>
          </cell>
          <cell r="AD23" t="str">
            <v>umbc@christophercarr.com</v>
          </cell>
          <cell r="AE23" t="str">
            <v>Stephanie</v>
          </cell>
          <cell r="AF23" t="str">
            <v>Carbaugh</v>
          </cell>
        </row>
        <row r="24">
          <cell r="C24" t="str">
            <v>Zappa / Bob</v>
          </cell>
          <cell r="D24" t="str">
            <v>Bob Griggs</v>
          </cell>
          <cell r="E24" t="str">
            <v>Melanie Griggs</v>
          </cell>
          <cell r="F24" t="str">
            <v>A</v>
          </cell>
          <cell r="G24" t="str">
            <v>O</v>
          </cell>
          <cell r="H24" t="str">
            <v>X</v>
          </cell>
          <cell r="J24" t="str">
            <v>X</v>
          </cell>
          <cell r="K24" t="str">
            <v>X</v>
          </cell>
          <cell r="L24" t="str">
            <v>X</v>
          </cell>
          <cell r="M24" t="str">
            <v>X</v>
          </cell>
          <cell r="N24" t="str">
            <v>Zappa</v>
          </cell>
          <cell r="O24" t="str">
            <v>Bob</v>
          </cell>
          <cell r="P24" t="str">
            <v>Griggs</v>
          </cell>
          <cell r="Q24" t="str">
            <v>25230 Trunk Line Road</v>
          </cell>
          <cell r="R24" t="str">
            <v>Henderson</v>
          </cell>
          <cell r="S24" t="str">
            <v>MD</v>
          </cell>
          <cell r="T24">
            <v>21640</v>
          </cell>
          <cell r="U24" t="str">
            <v>443-386-4968</v>
          </cell>
          <cell r="V24" t="str">
            <v>X</v>
          </cell>
          <cell r="W24" t="str">
            <v>X</v>
          </cell>
          <cell r="X24" t="str">
            <v/>
          </cell>
          <cell r="Y24" t="str">
            <v>Australian Shepherd</v>
          </cell>
          <cell r="Z24">
            <v>0</v>
          </cell>
          <cell r="AA24" t="str">
            <v>M</v>
          </cell>
          <cell r="AB24" t="str">
            <v>M</v>
          </cell>
          <cell r="AC24" t="str">
            <v/>
          </cell>
          <cell r="AD24" t="str">
            <v>crzydoglvr1@gmail.com</v>
          </cell>
          <cell r="AE24" t="str">
            <v>Melanie</v>
          </cell>
          <cell r="AF24" t="str">
            <v>Griggs</v>
          </cell>
        </row>
        <row r="25">
          <cell r="C25" t="str">
            <v>Gunner / Joe</v>
          </cell>
          <cell r="D25" t="str">
            <v>Joe Adams</v>
          </cell>
          <cell r="E25" t="str">
            <v>Frank Montgomery</v>
          </cell>
          <cell r="F25" t="str">
            <v>AA</v>
          </cell>
          <cell r="G25" t="str">
            <v>O</v>
          </cell>
          <cell r="H25" t="str">
            <v>X</v>
          </cell>
          <cell r="J25" t="str">
            <v>X</v>
          </cell>
          <cell r="L25" t="str">
            <v>X</v>
          </cell>
          <cell r="M25" t="str">
            <v>X</v>
          </cell>
          <cell r="N25" t="str">
            <v>Gunner</v>
          </cell>
          <cell r="O25" t="str">
            <v>Joe</v>
          </cell>
          <cell r="P25" t="str">
            <v>Adams</v>
          </cell>
          <cell r="Q25" t="str">
            <v>209 Hemlock Street</v>
          </cell>
          <cell r="R25" t="str">
            <v>Palmyra</v>
          </cell>
          <cell r="S25" t="str">
            <v>PA</v>
          </cell>
          <cell r="T25">
            <v>17078</v>
          </cell>
          <cell r="U25" t="str">
            <v>717-926-9822</v>
          </cell>
          <cell r="V25" t="str">
            <v>X</v>
          </cell>
          <cell r="W25" t="str">
            <v>X</v>
          </cell>
          <cell r="X25" t="str">
            <v/>
          </cell>
          <cell r="Y25" t="str">
            <v>Lab</v>
          </cell>
          <cell r="Z25">
            <v>0</v>
          </cell>
          <cell r="AA25">
            <v>0</v>
          </cell>
          <cell r="AB25" t="str">
            <v/>
          </cell>
          <cell r="AC25" t="str">
            <v/>
          </cell>
          <cell r="AD25" t="str">
            <v>jbadams17078@aol.com</v>
          </cell>
          <cell r="AE25" t="str">
            <v>Frank</v>
          </cell>
          <cell r="AF25" t="str">
            <v>Montgomery</v>
          </cell>
        </row>
        <row r="26">
          <cell r="C26" t="str">
            <v>Alex</v>
          </cell>
          <cell r="D26" t="str">
            <v>Todd Queen</v>
          </cell>
          <cell r="E26" t="str">
            <v/>
          </cell>
          <cell r="F26" t="str">
            <v>AA</v>
          </cell>
          <cell r="G26" t="str">
            <v>O</v>
          </cell>
          <cell r="J26" t="str">
            <v>X</v>
          </cell>
          <cell r="N26" t="str">
            <v>Alex</v>
          </cell>
          <cell r="O26" t="str">
            <v>Todd</v>
          </cell>
          <cell r="P26" t="str">
            <v>Queen</v>
          </cell>
          <cell r="Q26" t="str">
            <v>11220 Coles Drive</v>
          </cell>
          <cell r="R26" t="str">
            <v>Manassas</v>
          </cell>
          <cell r="S26" t="str">
            <v>VA</v>
          </cell>
          <cell r="T26">
            <v>20112</v>
          </cell>
          <cell r="U26" t="str">
            <v>571-334-4649</v>
          </cell>
          <cell r="V26" t="str">
            <v>X</v>
          </cell>
          <cell r="W26" t="str">
            <v>X</v>
          </cell>
          <cell r="X26" t="str">
            <v/>
          </cell>
          <cell r="Y26" t="str">
            <v>Heinz 57</v>
          </cell>
          <cell r="Z26">
            <v>0</v>
          </cell>
          <cell r="AA26">
            <v>0</v>
          </cell>
          <cell r="AB26" t="str">
            <v/>
          </cell>
          <cell r="AC26" t="str">
            <v/>
          </cell>
          <cell r="AD26" t="str">
            <v>lmgray1965@gmail.com</v>
          </cell>
          <cell r="AE26" t="str">
            <v/>
          </cell>
          <cell r="AF26" t="str">
            <v/>
          </cell>
        </row>
        <row r="27">
          <cell r="C27" t="str">
            <v>Chloe / Casey</v>
          </cell>
          <cell r="D27" t="str">
            <v>Casey Rhoten</v>
          </cell>
          <cell r="E27" t="str">
            <v>Steph Carbaugh</v>
          </cell>
          <cell r="F27" t="str">
            <v>A</v>
          </cell>
          <cell r="G27" t="str">
            <v>O</v>
          </cell>
          <cell r="H27" t="str">
            <v>X</v>
          </cell>
          <cell r="J27" t="str">
            <v>X</v>
          </cell>
          <cell r="K27" t="str">
            <v>X</v>
          </cell>
          <cell r="L27" t="str">
            <v>X</v>
          </cell>
          <cell r="M27" t="str">
            <v>X</v>
          </cell>
          <cell r="N27" t="str">
            <v>Chloe</v>
          </cell>
          <cell r="O27" t="str">
            <v>Casey</v>
          </cell>
          <cell r="P27" t="str">
            <v>Rhoten</v>
          </cell>
          <cell r="Q27" t="str">
            <v>274 Joshua Dr</v>
          </cell>
          <cell r="R27" t="str">
            <v>Hanover</v>
          </cell>
          <cell r="S27" t="str">
            <v>PA</v>
          </cell>
          <cell r="T27">
            <v>17331</v>
          </cell>
          <cell r="U27" t="str">
            <v>(717) 637-0033</v>
          </cell>
          <cell r="V27" t="str">
            <v>X</v>
          </cell>
          <cell r="W27" t="str">
            <v>X</v>
          </cell>
          <cell r="X27" t="str">
            <v/>
          </cell>
          <cell r="Y27" t="str">
            <v>Lab</v>
          </cell>
          <cell r="Z27">
            <v>0</v>
          </cell>
          <cell r="AA27">
            <v>0</v>
          </cell>
          <cell r="AB27" t="str">
            <v/>
          </cell>
          <cell r="AC27" t="str">
            <v/>
          </cell>
          <cell r="AD27" t="str">
            <v>caseyr973@comcast.net</v>
          </cell>
          <cell r="AE27" t="str">
            <v>Steph</v>
          </cell>
          <cell r="AF27" t="str">
            <v>Carbaugh</v>
          </cell>
        </row>
        <row r="28">
          <cell r="C28" t="str">
            <v>Cru</v>
          </cell>
          <cell r="D28" t="str">
            <v>TayShon Hill</v>
          </cell>
          <cell r="E28" t="str">
            <v/>
          </cell>
          <cell r="F28" t="str">
            <v>B</v>
          </cell>
          <cell r="G28" t="str">
            <v>O</v>
          </cell>
          <cell r="J28" t="str">
            <v>X</v>
          </cell>
          <cell r="K28" t="str">
            <v>X</v>
          </cell>
          <cell r="L28" t="str">
            <v>X</v>
          </cell>
          <cell r="M28" t="str">
            <v>X</v>
          </cell>
          <cell r="N28" t="str">
            <v>Cru</v>
          </cell>
          <cell r="O28" t="str">
            <v>TayShon</v>
          </cell>
          <cell r="P28" t="str">
            <v>Hill</v>
          </cell>
          <cell r="Q28" t="str">
            <v>100 Mill St</v>
          </cell>
          <cell r="R28" t="str">
            <v>Mount Holly Springs</v>
          </cell>
          <cell r="S28" t="str">
            <v>PA</v>
          </cell>
          <cell r="T28">
            <v>17065</v>
          </cell>
          <cell r="U28" t="str">
            <v>(717) 609-3355</v>
          </cell>
          <cell r="V28" t="str">
            <v/>
          </cell>
          <cell r="W28" t="str">
            <v/>
          </cell>
          <cell r="X28" t="str">
            <v/>
          </cell>
          <cell r="Y28" t="str">
            <v>All American</v>
          </cell>
          <cell r="Z28">
            <v>0</v>
          </cell>
          <cell r="AA28">
            <v>0</v>
          </cell>
          <cell r="AB28" t="str">
            <v/>
          </cell>
          <cell r="AC28" t="str">
            <v/>
          </cell>
          <cell r="AD28" t="str">
            <v>tayshon1126@gmail.com</v>
          </cell>
          <cell r="AE28" t="str">
            <v/>
          </cell>
          <cell r="AF28" t="str">
            <v/>
          </cell>
        </row>
        <row r="29">
          <cell r="C29" t="str">
            <v>Swish</v>
          </cell>
          <cell r="D29" t="str">
            <v>Ceirra Zeigler</v>
          </cell>
          <cell r="E29" t="str">
            <v>Todd or Angela TBD</v>
          </cell>
          <cell r="F29" t="str">
            <v>AA</v>
          </cell>
          <cell r="G29" t="str">
            <v>O</v>
          </cell>
          <cell r="H29" t="str">
            <v>X</v>
          </cell>
          <cell r="I29" t="str">
            <v>X</v>
          </cell>
          <cell r="J29" t="str">
            <v>X</v>
          </cell>
          <cell r="K29" t="str">
            <v>X</v>
          </cell>
          <cell r="L29" t="str">
            <v>X</v>
          </cell>
          <cell r="M29" t="str">
            <v>X</v>
          </cell>
          <cell r="N29" t="str">
            <v>Swish</v>
          </cell>
          <cell r="O29" t="str">
            <v>Ceirra</v>
          </cell>
          <cell r="P29" t="str">
            <v>Zeigler</v>
          </cell>
          <cell r="Q29" t="str">
            <v>220 Valley Road</v>
          </cell>
          <cell r="R29" t="str">
            <v>Sunbury</v>
          </cell>
          <cell r="S29" t="str">
            <v>PA</v>
          </cell>
          <cell r="T29">
            <v>17801</v>
          </cell>
          <cell r="U29" t="str">
            <v>570-797-4158</v>
          </cell>
          <cell r="V29" t="str">
            <v>X</v>
          </cell>
          <cell r="W29" t="str">
            <v>X</v>
          </cell>
          <cell r="X29" t="str">
            <v/>
          </cell>
          <cell r="Y29" t="str">
            <v>Border Collie</v>
          </cell>
          <cell r="Z29">
            <v>0</v>
          </cell>
          <cell r="AA29">
            <v>0</v>
          </cell>
          <cell r="AB29" t="str">
            <v/>
          </cell>
          <cell r="AC29" t="str">
            <v/>
          </cell>
          <cell r="AD29" t="str">
            <v>fouldsphotography@yahoo.com</v>
          </cell>
          <cell r="AE29" t="str">
            <v>Todd</v>
          </cell>
          <cell r="AF29" t="str">
            <v>or Angela TBD</v>
          </cell>
        </row>
        <row r="30">
          <cell r="C30" t="str">
            <v>Flame</v>
          </cell>
          <cell r="D30" t="str">
            <v>Melanie Griggs</v>
          </cell>
          <cell r="E30" t="str">
            <v>Frank Montgomery</v>
          </cell>
          <cell r="F30" t="str">
            <v>AA</v>
          </cell>
          <cell r="G30" t="str">
            <v>O</v>
          </cell>
          <cell r="H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M30" t="str">
            <v>X</v>
          </cell>
          <cell r="N30" t="str">
            <v>Flame</v>
          </cell>
          <cell r="O30" t="str">
            <v>Melanie</v>
          </cell>
          <cell r="P30" t="str">
            <v>Griggs</v>
          </cell>
          <cell r="Q30" t="str">
            <v>25230 Trunk Line Rd</v>
          </cell>
          <cell r="R30" t="str">
            <v>Henderson</v>
          </cell>
          <cell r="S30" t="str">
            <v>MD</v>
          </cell>
          <cell r="T30">
            <v>21640</v>
          </cell>
          <cell r="U30" t="str">
            <v>443-690-8639</v>
          </cell>
          <cell r="V30" t="str">
            <v>X</v>
          </cell>
          <cell r="W30" t="str">
            <v>X</v>
          </cell>
          <cell r="X30" t="str">
            <v/>
          </cell>
          <cell r="Y30" t="str">
            <v>Flaming Aussome Aussie</v>
          </cell>
          <cell r="Z30">
            <v>0</v>
          </cell>
          <cell r="AA30">
            <v>0</v>
          </cell>
          <cell r="AB30" t="str">
            <v/>
          </cell>
          <cell r="AC30" t="str">
            <v/>
          </cell>
          <cell r="AD30" t="str">
            <v>crzydoglvr1@gmail.com</v>
          </cell>
          <cell r="AE30" t="str">
            <v>Frank</v>
          </cell>
          <cell r="AF30" t="str">
            <v>Montgomery</v>
          </cell>
        </row>
        <row r="31">
          <cell r="C31" t="str">
            <v>Maggie</v>
          </cell>
          <cell r="D31" t="str">
            <v>Frank Kerchner</v>
          </cell>
          <cell r="E31" t="str">
            <v>Matt Repko</v>
          </cell>
          <cell r="F31" t="str">
            <v>A</v>
          </cell>
          <cell r="G31" t="str">
            <v>O</v>
          </cell>
          <cell r="H31" t="str">
            <v>X</v>
          </cell>
          <cell r="I31" t="str">
            <v>X</v>
          </cell>
          <cell r="J31" t="str">
            <v>X</v>
          </cell>
          <cell r="K31" t="str">
            <v>X</v>
          </cell>
          <cell r="L31" t="str">
            <v>X</v>
          </cell>
          <cell r="M31" t="str">
            <v>X</v>
          </cell>
          <cell r="N31" t="str">
            <v>Maggie</v>
          </cell>
          <cell r="O31" t="str">
            <v>Frank</v>
          </cell>
          <cell r="P31" t="str">
            <v>Kerchner</v>
          </cell>
          <cell r="Q31" t="str">
            <v>116-B Kings Hwy</v>
          </cell>
          <cell r="R31" t="str">
            <v>Landing</v>
          </cell>
          <cell r="S31" t="str">
            <v>NJ</v>
          </cell>
          <cell r="T31" t="str">
            <v>07850</v>
          </cell>
          <cell r="U31" t="str">
            <v>862-258-6339</v>
          </cell>
          <cell r="V31" t="str">
            <v>X</v>
          </cell>
          <cell r="W31" t="str">
            <v>X</v>
          </cell>
          <cell r="X31" t="str">
            <v/>
          </cell>
          <cell r="Y31" t="str">
            <v>Border Collie</v>
          </cell>
          <cell r="Z31">
            <v>0</v>
          </cell>
          <cell r="AA31" t="str">
            <v>M</v>
          </cell>
          <cell r="AB31" t="str">
            <v>M</v>
          </cell>
          <cell r="AC31" t="str">
            <v/>
          </cell>
          <cell r="AD31" t="str">
            <v>frankkerchner@gmail.com</v>
          </cell>
          <cell r="AE31" t="str">
            <v>Matt</v>
          </cell>
          <cell r="AF31" t="str">
            <v>Repko</v>
          </cell>
        </row>
        <row r="32">
          <cell r="C32" t="str">
            <v>Raven / Tim</v>
          </cell>
          <cell r="D32" t="str">
            <v>Tim Hauck</v>
          </cell>
          <cell r="E32" t="str">
            <v>Dave Erb</v>
          </cell>
          <cell r="F32" t="str">
            <v>AA</v>
          </cell>
          <cell r="G32" t="str">
            <v>O</v>
          </cell>
          <cell r="H32" t="str">
            <v>X</v>
          </cell>
          <cell r="J32" t="str">
            <v>X</v>
          </cell>
          <cell r="K32" t="str">
            <v>X</v>
          </cell>
          <cell r="L32" t="str">
            <v>X</v>
          </cell>
          <cell r="N32" t="str">
            <v>Raven</v>
          </cell>
          <cell r="O32" t="str">
            <v>Tim</v>
          </cell>
          <cell r="P32" t="str">
            <v>Hauck</v>
          </cell>
          <cell r="Q32" t="str">
            <v>17 W Orange St</v>
          </cell>
          <cell r="R32" t="str">
            <v>Lititz</v>
          </cell>
          <cell r="S32" t="str">
            <v>PA</v>
          </cell>
          <cell r="T32">
            <v>17543</v>
          </cell>
          <cell r="U32" t="str">
            <v>717-587-5132</v>
          </cell>
          <cell r="V32" t="str">
            <v>X</v>
          </cell>
          <cell r="W32" t="str">
            <v>X</v>
          </cell>
          <cell r="X32" t="str">
            <v/>
          </cell>
          <cell r="Y32" t="str">
            <v>BC</v>
          </cell>
          <cell r="Z32">
            <v>0</v>
          </cell>
          <cell r="AA32" t="str">
            <v>F</v>
          </cell>
          <cell r="AB32" t="str">
            <v/>
          </cell>
          <cell r="AC32" t="str">
            <v>F</v>
          </cell>
          <cell r="AD32" t="str">
            <v>tradclmr@ptd.net</v>
          </cell>
          <cell r="AE32" t="str">
            <v>Dave</v>
          </cell>
          <cell r="AF32" t="str">
            <v>Erb</v>
          </cell>
        </row>
        <row r="33">
          <cell r="C33" t="str">
            <v>Tripp</v>
          </cell>
          <cell r="D33" t="str">
            <v>Megan Stahlnecker</v>
          </cell>
          <cell r="E33" t="str">
            <v>Jake Rohm</v>
          </cell>
          <cell r="F33" t="str">
            <v>A</v>
          </cell>
          <cell r="G33" t="str">
            <v>O</v>
          </cell>
          <cell r="H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M33" t="str">
            <v>X</v>
          </cell>
          <cell r="N33" t="str">
            <v>Tripp</v>
          </cell>
          <cell r="O33" t="str">
            <v>Megan</v>
          </cell>
          <cell r="P33" t="str">
            <v>Stahlnecker</v>
          </cell>
          <cell r="Q33" t="str">
            <v>601 S Washington Street</v>
          </cell>
          <cell r="R33" t="str">
            <v>Muncy</v>
          </cell>
          <cell r="S33" t="str">
            <v>PA</v>
          </cell>
          <cell r="T33">
            <v>17756</v>
          </cell>
          <cell r="U33" t="str">
            <v>(570) 412-2369</v>
          </cell>
          <cell r="V33" t="str">
            <v/>
          </cell>
          <cell r="W33" t="str">
            <v/>
          </cell>
          <cell r="X33" t="str">
            <v/>
          </cell>
          <cell r="Y33" t="str">
            <v>Border Collie</v>
          </cell>
          <cell r="Z33">
            <v>0</v>
          </cell>
          <cell r="AA33">
            <v>0</v>
          </cell>
          <cell r="AB33" t="str">
            <v/>
          </cell>
          <cell r="AC33" t="str">
            <v/>
          </cell>
          <cell r="AD33" t="str">
            <v>meganstahlnecker@yahoo.com</v>
          </cell>
          <cell r="AE33" t="str">
            <v>Jake</v>
          </cell>
          <cell r="AF33" t="str">
            <v>Rohm</v>
          </cell>
        </row>
        <row r="34">
          <cell r="C34" t="str">
            <v>Pyro / Birgit</v>
          </cell>
          <cell r="D34" t="str">
            <v>Birgit Locklear</v>
          </cell>
          <cell r="E34" t="str">
            <v>Frank Montgomery</v>
          </cell>
          <cell r="F34" t="str">
            <v>AA</v>
          </cell>
          <cell r="G34" t="str">
            <v>O</v>
          </cell>
          <cell r="H34" t="str">
            <v>X</v>
          </cell>
          <cell r="J34" t="str">
            <v>X</v>
          </cell>
          <cell r="K34" t="str">
            <v>X</v>
          </cell>
          <cell r="L34" t="str">
            <v>X</v>
          </cell>
          <cell r="M34" t="str">
            <v>X</v>
          </cell>
          <cell r="N34" t="str">
            <v>Pyro</v>
          </cell>
          <cell r="O34" t="str">
            <v>Birgit</v>
          </cell>
          <cell r="P34" t="str">
            <v>Locklear</v>
          </cell>
          <cell r="Q34" t="str">
            <v>16475 Steeplechase Court</v>
          </cell>
          <cell r="R34" t="str">
            <v>Hughesville</v>
          </cell>
          <cell r="S34" t="str">
            <v>MD</v>
          </cell>
          <cell r="T34">
            <v>20637</v>
          </cell>
          <cell r="U34" t="str">
            <v>864-245-0606</v>
          </cell>
          <cell r="V34" t="str">
            <v>X</v>
          </cell>
          <cell r="W34" t="str">
            <v>X</v>
          </cell>
          <cell r="X34" t="str">
            <v/>
          </cell>
          <cell r="Y34" t="str">
            <v>Border Collie</v>
          </cell>
          <cell r="Z34">
            <v>0</v>
          </cell>
          <cell r="AA34">
            <v>0</v>
          </cell>
          <cell r="AB34" t="str">
            <v/>
          </cell>
          <cell r="AC34" t="str">
            <v/>
          </cell>
          <cell r="AD34" t="str">
            <v>bjlocklear@comcast.net</v>
          </cell>
          <cell r="AE34" t="str">
            <v>Frank</v>
          </cell>
          <cell r="AF34" t="str">
            <v>Montgomery</v>
          </cell>
        </row>
        <row r="35">
          <cell r="C35" t="str">
            <v>Tanner</v>
          </cell>
          <cell r="D35" t="str">
            <v>Todd Queen</v>
          </cell>
          <cell r="E35" t="str">
            <v>Cierra Zeigler</v>
          </cell>
          <cell r="F35" t="str">
            <v>AA</v>
          </cell>
          <cell r="G35" t="str">
            <v>O</v>
          </cell>
          <cell r="H35" t="str">
            <v>X</v>
          </cell>
          <cell r="J35" t="str">
            <v>X</v>
          </cell>
          <cell r="K35" t="str">
            <v>X</v>
          </cell>
          <cell r="L35" t="str">
            <v>X</v>
          </cell>
          <cell r="M35" t="str">
            <v>X</v>
          </cell>
          <cell r="N35" t="str">
            <v>Tanner</v>
          </cell>
          <cell r="O35" t="str">
            <v>Todd</v>
          </cell>
          <cell r="P35" t="str">
            <v>Queen</v>
          </cell>
          <cell r="Q35" t="str">
            <v>11220 Coles Drive</v>
          </cell>
          <cell r="R35" t="str">
            <v>Manassas</v>
          </cell>
          <cell r="S35" t="str">
            <v>VA</v>
          </cell>
          <cell r="T35">
            <v>20112</v>
          </cell>
          <cell r="U35" t="str">
            <v>571-379-3806</v>
          </cell>
          <cell r="V35" t="str">
            <v>X</v>
          </cell>
          <cell r="W35" t="str">
            <v>X</v>
          </cell>
          <cell r="X35" t="str">
            <v/>
          </cell>
          <cell r="Y35" t="str">
            <v>Mix</v>
          </cell>
          <cell r="Z35">
            <v>0</v>
          </cell>
          <cell r="AA35">
            <v>0</v>
          </cell>
          <cell r="AB35" t="str">
            <v/>
          </cell>
          <cell r="AC35" t="str">
            <v/>
          </cell>
          <cell r="AD35" t="str">
            <v>lmgray1965@gmail.com</v>
          </cell>
          <cell r="AE35" t="str">
            <v>Cierra</v>
          </cell>
          <cell r="AF35" t="str">
            <v>Zeigler</v>
          </cell>
        </row>
        <row r="36">
          <cell r="C36" t="str">
            <v>Chloe / Jeff</v>
          </cell>
          <cell r="D36" t="str">
            <v>Jeff Bergquist</v>
          </cell>
          <cell r="E36" t="str">
            <v>Frank Montgomery</v>
          </cell>
          <cell r="F36" t="str">
            <v>AA</v>
          </cell>
          <cell r="G36" t="str">
            <v>O</v>
          </cell>
          <cell r="H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M36" t="str">
            <v>X</v>
          </cell>
          <cell r="N36" t="str">
            <v>Chloe</v>
          </cell>
          <cell r="O36" t="str">
            <v>Jeff</v>
          </cell>
          <cell r="P36" t="str">
            <v>Bergquist</v>
          </cell>
          <cell r="Q36" t="str">
            <v>10208 PineTree Rd</v>
          </cell>
          <cell r="R36" t="str">
            <v>Woodsboro</v>
          </cell>
          <cell r="S36" t="str">
            <v>MD</v>
          </cell>
          <cell r="T36">
            <v>21798</v>
          </cell>
          <cell r="U36" t="str">
            <v>301-845-6872</v>
          </cell>
          <cell r="V36" t="str">
            <v>X</v>
          </cell>
          <cell r="W36" t="str">
            <v>X</v>
          </cell>
          <cell r="X36" t="str">
            <v/>
          </cell>
          <cell r="Y36" t="str">
            <v>German Shepherd</v>
          </cell>
          <cell r="Z36">
            <v>0</v>
          </cell>
          <cell r="AA36" t="str">
            <v>M</v>
          </cell>
          <cell r="AB36" t="str">
            <v>M</v>
          </cell>
          <cell r="AC36" t="str">
            <v/>
          </cell>
          <cell r="AD36" t="str">
            <v>jebhunter2@hotmail.com</v>
          </cell>
          <cell r="AE36" t="str">
            <v>Frank</v>
          </cell>
          <cell r="AF36" t="str">
            <v>Montgomery</v>
          </cell>
        </row>
        <row r="37">
          <cell r="C37" t="str">
            <v>Sizzle</v>
          </cell>
          <cell r="D37" t="str">
            <v>Criss Brown</v>
          </cell>
          <cell r="E37" t="str">
            <v>Matt Repko</v>
          </cell>
          <cell r="F37" t="str">
            <v>AA</v>
          </cell>
          <cell r="G37" t="str">
            <v>O</v>
          </cell>
          <cell r="H37" t="str">
            <v>X</v>
          </cell>
          <cell r="I37" t="str">
            <v>X</v>
          </cell>
          <cell r="J37" t="str">
            <v>X</v>
          </cell>
          <cell r="K37" t="str">
            <v>X</v>
          </cell>
          <cell r="L37" t="str">
            <v>X</v>
          </cell>
          <cell r="M37" t="str">
            <v>X</v>
          </cell>
          <cell r="N37" t="str">
            <v>Sizzle</v>
          </cell>
          <cell r="O37" t="str">
            <v>Criss</v>
          </cell>
          <cell r="P37" t="str">
            <v>Brown</v>
          </cell>
          <cell r="Q37" t="str">
            <v>106 Norway Drive</v>
          </cell>
          <cell r="R37" t="str">
            <v>Mohnton</v>
          </cell>
          <cell r="S37" t="str">
            <v>PA</v>
          </cell>
          <cell r="T37">
            <v>19540</v>
          </cell>
          <cell r="U37" t="str">
            <v>610-780-6665</v>
          </cell>
          <cell r="V37" t="str">
            <v>X</v>
          </cell>
          <cell r="W37" t="str">
            <v>X</v>
          </cell>
          <cell r="X37" t="str">
            <v/>
          </cell>
          <cell r="Y37" t="str">
            <v>Flamming Aussome Aussie</v>
          </cell>
          <cell r="Z37">
            <v>0</v>
          </cell>
          <cell r="AA37" t="str">
            <v>M</v>
          </cell>
          <cell r="AB37" t="str">
            <v>M</v>
          </cell>
          <cell r="AC37" t="str">
            <v/>
          </cell>
          <cell r="AD37" t="str">
            <v>startariot0107@gmail.com</v>
          </cell>
          <cell r="AE37" t="str">
            <v>Matt</v>
          </cell>
          <cell r="AF37" t="str">
            <v>Repko</v>
          </cell>
        </row>
        <row r="38">
          <cell r="C38" t="str">
            <v>Astro</v>
          </cell>
          <cell r="D38" t="str">
            <v>Kim Vaillancourt</v>
          </cell>
          <cell r="E38" t="str">
            <v>Tabitha Wise</v>
          </cell>
          <cell r="F38" t="str">
            <v>A</v>
          </cell>
          <cell r="G38" t="str">
            <v>O</v>
          </cell>
          <cell r="H38" t="str">
            <v>X</v>
          </cell>
          <cell r="J38" t="str">
            <v>X</v>
          </cell>
          <cell r="K38" t="str">
            <v>X</v>
          </cell>
          <cell r="L38" t="str">
            <v>X</v>
          </cell>
          <cell r="M38" t="str">
            <v>X</v>
          </cell>
          <cell r="N38" t="str">
            <v>Astro</v>
          </cell>
          <cell r="O38" t="str">
            <v>Kim</v>
          </cell>
          <cell r="P38" t="str">
            <v>Vaillancourt</v>
          </cell>
          <cell r="Q38" t="str">
            <v>13 Richard Dr</v>
          </cell>
          <cell r="R38" t="str">
            <v>Elkton</v>
          </cell>
          <cell r="S38" t="str">
            <v>MD</v>
          </cell>
          <cell r="T38">
            <v>21921</v>
          </cell>
          <cell r="U38" t="str">
            <v>603-831-6680</v>
          </cell>
          <cell r="V38" t="str">
            <v>X</v>
          </cell>
          <cell r="W38" t="str">
            <v>X</v>
          </cell>
          <cell r="X38" t="str">
            <v/>
          </cell>
          <cell r="Y38" t="str">
            <v>Labrador</v>
          </cell>
          <cell r="Z38">
            <v>0</v>
          </cell>
          <cell r="AA38">
            <v>0</v>
          </cell>
          <cell r="AB38" t="str">
            <v/>
          </cell>
          <cell r="AC38" t="str">
            <v/>
          </cell>
          <cell r="AD38" t="str">
            <v>kimberly.vaillan@gmail.com</v>
          </cell>
          <cell r="AE38" t="str">
            <v>Tabitha</v>
          </cell>
          <cell r="AF38" t="str">
            <v>Wise</v>
          </cell>
        </row>
        <row r="39">
          <cell r="C39" t="str">
            <v>Josie / Gina</v>
          </cell>
          <cell r="D39" t="str">
            <v>Gina Crawford</v>
          </cell>
          <cell r="E39" t="str">
            <v>Melanie Griggs</v>
          </cell>
          <cell r="F39" t="str">
            <v>B</v>
          </cell>
          <cell r="G39" t="str">
            <v>O</v>
          </cell>
          <cell r="H39" t="str">
            <v>X</v>
          </cell>
          <cell r="J39" t="str">
            <v>X</v>
          </cell>
          <cell r="K39" t="str">
            <v>X</v>
          </cell>
          <cell r="L39" t="str">
            <v>X</v>
          </cell>
          <cell r="M39" t="str">
            <v>X</v>
          </cell>
          <cell r="N39" t="str">
            <v>Josie</v>
          </cell>
          <cell r="O39" t="str">
            <v>Gina</v>
          </cell>
          <cell r="P39" t="str">
            <v>Crawford</v>
          </cell>
          <cell r="Q39" t="str">
            <v>209 Hemlock Street</v>
          </cell>
          <cell r="R39" t="str">
            <v>Palmyra</v>
          </cell>
          <cell r="S39" t="str">
            <v>PA</v>
          </cell>
          <cell r="T39">
            <v>17078</v>
          </cell>
          <cell r="U39" t="str">
            <v>717-926-9822</v>
          </cell>
          <cell r="V39" t="str">
            <v/>
          </cell>
          <cell r="W39" t="str">
            <v/>
          </cell>
          <cell r="X39" t="str">
            <v/>
          </cell>
          <cell r="Y39" t="str">
            <v>Flamming Aussome Aussie</v>
          </cell>
          <cell r="Z39">
            <v>0</v>
          </cell>
          <cell r="AA39">
            <v>0</v>
          </cell>
          <cell r="AB39" t="str">
            <v/>
          </cell>
          <cell r="AC39" t="str">
            <v/>
          </cell>
          <cell r="AD39" t="str">
            <v>reginamarie34@yahoo.com</v>
          </cell>
          <cell r="AE39" t="str">
            <v>Melanie</v>
          </cell>
          <cell r="AF39" t="str">
            <v>Griggs</v>
          </cell>
        </row>
        <row r="40">
          <cell r="C40" t="str">
            <v>Batman / Pin</v>
          </cell>
          <cell r="D40" t="str">
            <v>Pin Siang</v>
          </cell>
          <cell r="E40" t="str">
            <v>Brendon Siang</v>
          </cell>
          <cell r="F40" t="str">
            <v>B</v>
          </cell>
          <cell r="G40" t="str">
            <v>O</v>
          </cell>
          <cell r="H40" t="str">
            <v>X</v>
          </cell>
          <cell r="J40" t="str">
            <v>X</v>
          </cell>
          <cell r="K40" t="str">
            <v>X</v>
          </cell>
          <cell r="L40" t="str">
            <v>X</v>
          </cell>
          <cell r="M40" t="str">
            <v>X</v>
          </cell>
          <cell r="N40" t="str">
            <v>Batman</v>
          </cell>
          <cell r="O40" t="str">
            <v>Pin</v>
          </cell>
          <cell r="P40" t="str">
            <v>Siang</v>
          </cell>
          <cell r="Q40" t="str">
            <v>12104 Garden Grove</v>
          </cell>
          <cell r="R40" t="str">
            <v>Fairfax</v>
          </cell>
          <cell r="S40" t="str">
            <v>VA</v>
          </cell>
          <cell r="T40">
            <v>22030</v>
          </cell>
          <cell r="U40">
            <v>0</v>
          </cell>
          <cell r="V40" t="str">
            <v/>
          </cell>
          <cell r="W40" t="str">
            <v/>
          </cell>
          <cell r="X40" t="str">
            <v/>
          </cell>
          <cell r="Y40" t="str">
            <v>Bordercollie</v>
          </cell>
          <cell r="Z40">
            <v>0</v>
          </cell>
          <cell r="AA40">
            <v>0</v>
          </cell>
          <cell r="AB40" t="str">
            <v/>
          </cell>
          <cell r="AC40" t="str">
            <v/>
          </cell>
          <cell r="AD40" t="str">
            <v>pinsatjayakorn@gmail.com</v>
          </cell>
          <cell r="AE40" t="str">
            <v>Brendon</v>
          </cell>
          <cell r="AF40" t="str">
            <v>Siang</v>
          </cell>
        </row>
        <row r="41">
          <cell r="C41" t="str">
            <v>Journey</v>
          </cell>
          <cell r="D41" t="str">
            <v>Emily Leiby</v>
          </cell>
          <cell r="E41" t="str">
            <v>TayShon Hill</v>
          </cell>
          <cell r="F41" t="str">
            <v>A</v>
          </cell>
          <cell r="G41" t="str">
            <v>O</v>
          </cell>
          <cell r="H41" t="str">
            <v>X</v>
          </cell>
          <cell r="J41" t="str">
            <v>X</v>
          </cell>
          <cell r="K41" t="str">
            <v>X</v>
          </cell>
          <cell r="L41" t="str">
            <v>X</v>
          </cell>
          <cell r="M41" t="str">
            <v>X</v>
          </cell>
          <cell r="N41" t="str">
            <v>Journey</v>
          </cell>
          <cell r="O41" t="str">
            <v>Emily</v>
          </cell>
          <cell r="P41" t="str">
            <v>Leiby</v>
          </cell>
          <cell r="Q41" t="str">
            <v>101 Pine Rd</v>
          </cell>
          <cell r="R41" t="str">
            <v>Mount Holly Springs</v>
          </cell>
          <cell r="S41" t="str">
            <v>PA</v>
          </cell>
          <cell r="T41">
            <v>17065</v>
          </cell>
          <cell r="U41" t="str">
            <v>(717) 713-4394</v>
          </cell>
          <cell r="V41" t="str">
            <v/>
          </cell>
          <cell r="W41" t="str">
            <v/>
          </cell>
          <cell r="X41" t="str">
            <v/>
          </cell>
          <cell r="Y41" t="str">
            <v>Border Collie</v>
          </cell>
          <cell r="Z41">
            <v>0</v>
          </cell>
          <cell r="AA41">
            <v>0</v>
          </cell>
          <cell r="AB41" t="str">
            <v/>
          </cell>
          <cell r="AC41" t="str">
            <v/>
          </cell>
          <cell r="AD41" t="str">
            <v>emilyleiby7@gmail.com</v>
          </cell>
          <cell r="AE41" t="str">
            <v>TayShon</v>
          </cell>
          <cell r="AF41" t="str">
            <v>Hill</v>
          </cell>
        </row>
        <row r="42">
          <cell r="C42" t="str">
            <v>Turbo Pi / Stephanie</v>
          </cell>
          <cell r="D42" t="str">
            <v>Stephanie Carbaugh</v>
          </cell>
          <cell r="E42" t="str">
            <v>Ceirra Zeigler</v>
          </cell>
          <cell r="F42" t="str">
            <v>MD</v>
          </cell>
          <cell r="G42" t="str">
            <v>MD</v>
          </cell>
          <cell r="H42" t="str">
            <v>X</v>
          </cell>
          <cell r="J42" t="str">
            <v>X</v>
          </cell>
          <cell r="L42" t="str">
            <v>X</v>
          </cell>
          <cell r="N42" t="str">
            <v>Turbo Pi</v>
          </cell>
          <cell r="O42" t="str">
            <v>Stephanie</v>
          </cell>
          <cell r="P42" t="str">
            <v>Carbaugh</v>
          </cell>
          <cell r="Q42" t="str">
            <v>5911 Clear Ridge Rd</v>
          </cell>
          <cell r="R42" t="str">
            <v>Elkridge</v>
          </cell>
          <cell r="S42" t="str">
            <v>MD</v>
          </cell>
          <cell r="T42">
            <v>21075</v>
          </cell>
          <cell r="U42" t="str">
            <v>410-707-5233</v>
          </cell>
          <cell r="V42" t="str">
            <v>X</v>
          </cell>
          <cell r="W42" t="str">
            <v>X</v>
          </cell>
          <cell r="X42" t="str">
            <v/>
          </cell>
          <cell r="Y42" t="str">
            <v>Border Jack</v>
          </cell>
          <cell r="Z42">
            <v>0</v>
          </cell>
          <cell r="AA42">
            <v>0</v>
          </cell>
          <cell r="AB42" t="str">
            <v/>
          </cell>
          <cell r="AC42" t="str">
            <v/>
          </cell>
          <cell r="AD42" t="str">
            <v>bordercolliesrule@verizon.net</v>
          </cell>
          <cell r="AE42" t="str">
            <v>Ceirra</v>
          </cell>
          <cell r="AF42" t="str">
            <v>Zeigler</v>
          </cell>
        </row>
        <row r="43">
          <cell r="C43" t="str">
            <v>Rum Chata</v>
          </cell>
          <cell r="D43" t="str">
            <v>Sandra Burroughs</v>
          </cell>
          <cell r="E43" t="str">
            <v>Glenn Burroughs</v>
          </cell>
          <cell r="F43" t="str">
            <v>A</v>
          </cell>
          <cell r="G43" t="str">
            <v>O</v>
          </cell>
          <cell r="H43" t="str">
            <v>X</v>
          </cell>
          <cell r="I43" t="str">
            <v>X</v>
          </cell>
          <cell r="J43" t="str">
            <v>X</v>
          </cell>
          <cell r="K43" t="str">
            <v>X</v>
          </cell>
          <cell r="L43" t="str">
            <v>X</v>
          </cell>
          <cell r="M43" t="str">
            <v>X</v>
          </cell>
          <cell r="N43" t="str">
            <v>Rum Chata</v>
          </cell>
          <cell r="O43" t="str">
            <v>Sandra</v>
          </cell>
          <cell r="P43" t="str">
            <v>Burroughs</v>
          </cell>
          <cell r="Q43" t="str">
            <v>25859 Budderleigh Place</v>
          </cell>
          <cell r="R43" t="str">
            <v>Mechanicsville</v>
          </cell>
          <cell r="S43" t="str">
            <v>MD</v>
          </cell>
          <cell r="T43">
            <v>20659</v>
          </cell>
          <cell r="U43" t="str">
            <v>240-925-3829</v>
          </cell>
          <cell r="V43" t="str">
            <v>X</v>
          </cell>
          <cell r="W43" t="str">
            <v>X</v>
          </cell>
          <cell r="X43" t="str">
            <v/>
          </cell>
          <cell r="Y43" t="str">
            <v>Border Collie/ Whippet</v>
          </cell>
          <cell r="Z43">
            <v>0</v>
          </cell>
          <cell r="AA43">
            <v>0</v>
          </cell>
          <cell r="AB43" t="str">
            <v/>
          </cell>
          <cell r="AC43" t="str">
            <v/>
          </cell>
          <cell r="AD43" t="str">
            <v>shockwavediscdogs@gmail.com</v>
          </cell>
          <cell r="AE43" t="str">
            <v>Glenn</v>
          </cell>
          <cell r="AF43" t="str">
            <v>Burroughs</v>
          </cell>
        </row>
        <row r="44">
          <cell r="C44" t="str">
            <v>Jagger</v>
          </cell>
          <cell r="D44" t="str">
            <v>Frank Montgomery</v>
          </cell>
          <cell r="E44" t="str">
            <v>Criss Brown</v>
          </cell>
          <cell r="F44" t="str">
            <v>AA</v>
          </cell>
          <cell r="G44" t="str">
            <v>O</v>
          </cell>
          <cell r="H44" t="str">
            <v>X</v>
          </cell>
          <cell r="J44" t="str">
            <v>X</v>
          </cell>
          <cell r="L44" t="str">
            <v>X</v>
          </cell>
          <cell r="N44" t="str">
            <v>Jagger</v>
          </cell>
          <cell r="O44" t="str">
            <v>Frank</v>
          </cell>
          <cell r="P44" t="str">
            <v>Montgomery</v>
          </cell>
          <cell r="Q44" t="str">
            <v>1512 Severn Chapel Road</v>
          </cell>
          <cell r="R44" t="str">
            <v>Crownsville</v>
          </cell>
          <cell r="S44" t="str">
            <v>MD</v>
          </cell>
          <cell r="T44">
            <v>21032</v>
          </cell>
          <cell r="U44" t="str">
            <v>410-263-7128</v>
          </cell>
          <cell r="V44" t="str">
            <v>X</v>
          </cell>
          <cell r="W44" t="str">
            <v>X</v>
          </cell>
          <cell r="X44" t="str">
            <v/>
          </cell>
          <cell r="Y44" t="str">
            <v>Australian Shepherd</v>
          </cell>
          <cell r="Z44">
            <v>0</v>
          </cell>
          <cell r="AA44" t="str">
            <v>M</v>
          </cell>
          <cell r="AB44" t="str">
            <v>M</v>
          </cell>
          <cell r="AC44" t="str">
            <v/>
          </cell>
          <cell r="AD44" t="str">
            <v>discnspot@aol.com</v>
          </cell>
          <cell r="AE44" t="str">
            <v>Criss</v>
          </cell>
          <cell r="AF44" t="str">
            <v>Brown</v>
          </cell>
        </row>
        <row r="45">
          <cell r="C45" t="str">
            <v>Stoke</v>
          </cell>
          <cell r="D45" t="str">
            <v>Nancy Woodside</v>
          </cell>
          <cell r="E45" t="str">
            <v/>
          </cell>
          <cell r="F45" t="str">
            <v>B</v>
          </cell>
          <cell r="G45" t="str">
            <v>O</v>
          </cell>
          <cell r="J45" t="str">
            <v>X</v>
          </cell>
          <cell r="K45" t="str">
            <v>X</v>
          </cell>
          <cell r="L45" t="str">
            <v>X</v>
          </cell>
          <cell r="M45" t="str">
            <v>X</v>
          </cell>
          <cell r="N45" t="str">
            <v>Stoke</v>
          </cell>
          <cell r="O45" t="str">
            <v>Nancy</v>
          </cell>
          <cell r="P45" t="str">
            <v>Woodside</v>
          </cell>
          <cell r="Q45" t="str">
            <v>27 Thornhill Road</v>
          </cell>
          <cell r="R45" t="str">
            <v>Lutherville</v>
          </cell>
          <cell r="S45" t="str">
            <v>MD</v>
          </cell>
          <cell r="T45">
            <v>21093</v>
          </cell>
          <cell r="U45" t="str">
            <v>410-274-1087</v>
          </cell>
          <cell r="V45" t="str">
            <v/>
          </cell>
          <cell r="W45" t="str">
            <v/>
          </cell>
          <cell r="X45" t="str">
            <v/>
          </cell>
          <cell r="Y45" t="str">
            <v>Border Collie</v>
          </cell>
          <cell r="Z45">
            <v>0</v>
          </cell>
          <cell r="AA45">
            <v>0</v>
          </cell>
          <cell r="AB45" t="str">
            <v/>
          </cell>
          <cell r="AC45" t="str">
            <v/>
          </cell>
          <cell r="AD45" t="str">
            <v>nwoodside20@gmail.com</v>
          </cell>
          <cell r="AE45" t="str">
            <v/>
          </cell>
          <cell r="AF45" t="str">
            <v/>
          </cell>
        </row>
        <row r="46">
          <cell r="C46" t="str">
            <v>Pierogi</v>
          </cell>
          <cell r="D46" t="str">
            <v>Gabby Scott</v>
          </cell>
          <cell r="F46" t="str">
            <v>A</v>
          </cell>
          <cell r="G46" t="str">
            <v>O</v>
          </cell>
          <cell r="J46" t="str">
            <v>X</v>
          </cell>
          <cell r="K46" t="str">
            <v>X</v>
          </cell>
          <cell r="N46" t="str">
            <v>Pierogi</v>
          </cell>
          <cell r="O46" t="str">
            <v>Gabby</v>
          </cell>
          <cell r="P46" t="str">
            <v>Scott</v>
          </cell>
          <cell r="Q46" t="str">
            <v>402 Sherman Ave</v>
          </cell>
          <cell r="R46" t="str">
            <v>Frederick</v>
          </cell>
          <cell r="S46" t="str">
            <v>MD</v>
          </cell>
          <cell r="T46">
            <v>21701</v>
          </cell>
          <cell r="U46" t="str">
            <v>410-491-3999</v>
          </cell>
          <cell r="V46" t="str">
            <v>X</v>
          </cell>
          <cell r="W46" t="str">
            <v>X</v>
          </cell>
          <cell r="X46" t="str">
            <v/>
          </cell>
          <cell r="Y46" t="str">
            <v>Sport Mix</v>
          </cell>
          <cell r="Z46">
            <v>0</v>
          </cell>
          <cell r="AA46">
            <v>0</v>
          </cell>
          <cell r="AB46" t="str">
            <v/>
          </cell>
          <cell r="AC46" t="str">
            <v/>
          </cell>
          <cell r="AD46" t="str">
            <v>the.dog.nerds@gmail.com</v>
          </cell>
          <cell r="AE46" t="str">
            <v/>
          </cell>
          <cell r="AF46" t="str">
            <v/>
          </cell>
        </row>
        <row r="47">
          <cell r="C47" t="str">
            <v>Riptyde</v>
          </cell>
          <cell r="D47" t="str">
            <v>Kim Vaillancourt</v>
          </cell>
          <cell r="E47" t="str">
            <v>Tabitha Wise</v>
          </cell>
          <cell r="F47" t="str">
            <v>A</v>
          </cell>
          <cell r="G47" t="str">
            <v>O</v>
          </cell>
          <cell r="H47" t="str">
            <v>X</v>
          </cell>
          <cell r="I47" t="str">
            <v>X</v>
          </cell>
          <cell r="J47" t="str">
            <v>X</v>
          </cell>
          <cell r="K47" t="str">
            <v>X</v>
          </cell>
          <cell r="L47" t="str">
            <v>X</v>
          </cell>
          <cell r="M47" t="str">
            <v>X</v>
          </cell>
          <cell r="N47" t="str">
            <v>Riptyde</v>
          </cell>
          <cell r="O47" t="str">
            <v>Kim</v>
          </cell>
          <cell r="P47" t="str">
            <v>Vaillancourt</v>
          </cell>
          <cell r="Q47" t="str">
            <v>13 Richard Dr</v>
          </cell>
          <cell r="R47" t="str">
            <v>Elkton</v>
          </cell>
          <cell r="S47" t="str">
            <v>MD</v>
          </cell>
          <cell r="T47">
            <v>21921</v>
          </cell>
          <cell r="U47" t="str">
            <v>603-831-6680</v>
          </cell>
          <cell r="V47" t="str">
            <v>X</v>
          </cell>
          <cell r="W47" t="str">
            <v>X</v>
          </cell>
          <cell r="X47" t="str">
            <v/>
          </cell>
          <cell r="Y47" t="str">
            <v>Choclate Lab</v>
          </cell>
          <cell r="Z47">
            <v>0</v>
          </cell>
          <cell r="AA47">
            <v>0</v>
          </cell>
          <cell r="AB47" t="str">
            <v/>
          </cell>
          <cell r="AC47" t="str">
            <v/>
          </cell>
          <cell r="AD47" t="str">
            <v>kimberly.vaillan@gmail.com</v>
          </cell>
          <cell r="AE47" t="str">
            <v>Tabitha</v>
          </cell>
          <cell r="AF47" t="str">
            <v>Wise</v>
          </cell>
        </row>
        <row r="48">
          <cell r="C48" t="str">
            <v>Trace</v>
          </cell>
          <cell r="D48" t="str">
            <v>Matt Repko</v>
          </cell>
          <cell r="E48" t="str">
            <v>Criss Brown</v>
          </cell>
          <cell r="F48" t="str">
            <v>MD</v>
          </cell>
          <cell r="G48" t="str">
            <v>MD</v>
          </cell>
          <cell r="H48" t="str">
            <v>X</v>
          </cell>
          <cell r="I48" t="str">
            <v>X</v>
          </cell>
          <cell r="J48" t="str">
            <v>X</v>
          </cell>
          <cell r="K48" t="str">
            <v>X</v>
          </cell>
          <cell r="L48" t="str">
            <v>X</v>
          </cell>
          <cell r="M48" t="str">
            <v>X</v>
          </cell>
          <cell r="N48" t="str">
            <v>Trace</v>
          </cell>
          <cell r="O48" t="str">
            <v>Matt</v>
          </cell>
          <cell r="P48" t="str">
            <v>Repko</v>
          </cell>
          <cell r="Q48" t="str">
            <v>115 Sunny Court</v>
          </cell>
          <cell r="R48" t="str">
            <v>Leesport</v>
          </cell>
          <cell r="S48" t="str">
            <v>PA</v>
          </cell>
          <cell r="T48">
            <v>19533</v>
          </cell>
          <cell r="U48" t="str">
            <v>610-507-1499</v>
          </cell>
          <cell r="V48" t="str">
            <v>X</v>
          </cell>
          <cell r="W48" t="str">
            <v>X</v>
          </cell>
          <cell r="X48" t="str">
            <v/>
          </cell>
          <cell r="Y48" t="str">
            <v>Mini Aussie</v>
          </cell>
          <cell r="Z48" t="str">
            <v>6 mths</v>
          </cell>
          <cell r="AA48" t="str">
            <v>M</v>
          </cell>
          <cell r="AB48" t="str">
            <v>M</v>
          </cell>
          <cell r="AC48" t="str">
            <v/>
          </cell>
          <cell r="AD48" t="str">
            <v>matt@repkos.com</v>
          </cell>
          <cell r="AE48" t="str">
            <v>Criss</v>
          </cell>
          <cell r="AF48" t="str">
            <v>Brown</v>
          </cell>
        </row>
        <row r="49">
          <cell r="C49" t="str">
            <v>Stacey</v>
          </cell>
          <cell r="D49" t="str">
            <v>Ceirra Zeigler</v>
          </cell>
          <cell r="E49" t="str">
            <v>Todd or Angela TBD</v>
          </cell>
          <cell r="F49" t="str">
            <v>AA</v>
          </cell>
          <cell r="G49" t="str">
            <v>O</v>
          </cell>
          <cell r="H49" t="str">
            <v>X</v>
          </cell>
          <cell r="I49" t="str">
            <v>X</v>
          </cell>
          <cell r="J49" t="str">
            <v>X</v>
          </cell>
          <cell r="K49" t="str">
            <v>X</v>
          </cell>
          <cell r="M49" t="str">
            <v>X</v>
          </cell>
          <cell r="N49" t="str">
            <v>Stacey</v>
          </cell>
          <cell r="O49" t="str">
            <v>Ceirra</v>
          </cell>
          <cell r="P49" t="str">
            <v>Zeigler</v>
          </cell>
          <cell r="Q49" t="str">
            <v>220 Valley Road</v>
          </cell>
          <cell r="R49" t="str">
            <v>Sunbury</v>
          </cell>
          <cell r="S49" t="str">
            <v>PA</v>
          </cell>
          <cell r="T49">
            <v>17801</v>
          </cell>
          <cell r="U49" t="str">
            <v>570-797-4158</v>
          </cell>
          <cell r="V49" t="str">
            <v>X</v>
          </cell>
          <cell r="W49" t="str">
            <v>X</v>
          </cell>
          <cell r="X49" t="str">
            <v/>
          </cell>
          <cell r="Y49">
            <v>0</v>
          </cell>
          <cell r="Z49">
            <v>0</v>
          </cell>
          <cell r="AA49">
            <v>0</v>
          </cell>
          <cell r="AB49" t="str">
            <v/>
          </cell>
          <cell r="AC49" t="str">
            <v/>
          </cell>
          <cell r="AD49" t="str">
            <v>fouldsphotography@yahoo.com</v>
          </cell>
          <cell r="AE49" t="str">
            <v>Todd</v>
          </cell>
          <cell r="AF49" t="str">
            <v>or Angela TBD</v>
          </cell>
        </row>
        <row r="50">
          <cell r="C50" t="str">
            <v>Snap / Angela</v>
          </cell>
          <cell r="D50" t="str">
            <v>Angela Zeigler</v>
          </cell>
          <cell r="E50" t="str">
            <v>Brad Zeigler</v>
          </cell>
          <cell r="F50" t="str">
            <v>A</v>
          </cell>
          <cell r="G50" t="str">
            <v>O</v>
          </cell>
          <cell r="H50" t="str">
            <v>X</v>
          </cell>
          <cell r="J50" t="str">
            <v>X</v>
          </cell>
          <cell r="K50" t="str">
            <v>X</v>
          </cell>
          <cell r="L50" t="str">
            <v>X</v>
          </cell>
          <cell r="N50" t="str">
            <v>Snap</v>
          </cell>
          <cell r="O50" t="str">
            <v>Angela</v>
          </cell>
          <cell r="P50" t="str">
            <v>Zeigler</v>
          </cell>
          <cell r="Q50" t="str">
            <v>220 Valley Road</v>
          </cell>
          <cell r="R50" t="str">
            <v>Sunbury</v>
          </cell>
          <cell r="S50" t="str">
            <v>MD</v>
          </cell>
          <cell r="T50">
            <v>17801</v>
          </cell>
          <cell r="U50" t="str">
            <v>570-797-4158</v>
          </cell>
          <cell r="V50" t="str">
            <v>X</v>
          </cell>
          <cell r="W50" t="str">
            <v>X</v>
          </cell>
          <cell r="X50" t="str">
            <v/>
          </cell>
          <cell r="Y50">
            <v>0</v>
          </cell>
          <cell r="Z50">
            <v>0</v>
          </cell>
          <cell r="AA50">
            <v>0</v>
          </cell>
          <cell r="AB50" t="str">
            <v/>
          </cell>
          <cell r="AC50" t="str">
            <v/>
          </cell>
          <cell r="AD50" t="str">
            <v>fouldsphotography@yahoo.com</v>
          </cell>
          <cell r="AE50" t="str">
            <v>Brad</v>
          </cell>
          <cell r="AF50" t="str">
            <v>Zeigler</v>
          </cell>
        </row>
        <row r="51">
          <cell r="C51" t="str">
            <v>Rico</v>
          </cell>
          <cell r="D51" t="str">
            <v>Tabitha Wise</v>
          </cell>
          <cell r="E51" t="str">
            <v>Kim Vaillancourt</v>
          </cell>
          <cell r="F51" t="str">
            <v>B</v>
          </cell>
          <cell r="G51" t="str">
            <v>O</v>
          </cell>
          <cell r="H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M51" t="str">
            <v>X</v>
          </cell>
          <cell r="N51" t="str">
            <v>Rico</v>
          </cell>
          <cell r="O51" t="str">
            <v>Tabitha</v>
          </cell>
          <cell r="P51" t="str">
            <v>Wise</v>
          </cell>
          <cell r="Q51" t="str">
            <v>203 Westbury Court</v>
          </cell>
          <cell r="R51" t="str">
            <v>Downingtown</v>
          </cell>
          <cell r="S51" t="str">
            <v>PA</v>
          </cell>
          <cell r="T51">
            <v>19335</v>
          </cell>
          <cell r="U51" t="str">
            <v>484-318-0939</v>
          </cell>
          <cell r="V51" t="str">
            <v/>
          </cell>
          <cell r="W51" t="str">
            <v/>
          </cell>
          <cell r="X51" t="str">
            <v/>
          </cell>
          <cell r="Y51" t="str">
            <v>Australian Shepherd</v>
          </cell>
          <cell r="Z51">
            <v>0</v>
          </cell>
          <cell r="AA51">
            <v>0</v>
          </cell>
          <cell r="AB51" t="str">
            <v/>
          </cell>
          <cell r="AC51" t="str">
            <v/>
          </cell>
          <cell r="AD51" t="str">
            <v>twise1989@aol.com</v>
          </cell>
          <cell r="AE51" t="str">
            <v>Kim</v>
          </cell>
          <cell r="AF51" t="str">
            <v>Vaillancourt</v>
          </cell>
        </row>
        <row r="52">
          <cell r="C52" t="str">
            <v>Phantom</v>
          </cell>
          <cell r="D52" t="str">
            <v>Frank Kerchner</v>
          </cell>
          <cell r="E52" t="str">
            <v>Frank Montgomery</v>
          </cell>
          <cell r="F52" t="str">
            <v>A</v>
          </cell>
          <cell r="G52" t="str">
            <v>O</v>
          </cell>
          <cell r="H52" t="str">
            <v>X</v>
          </cell>
          <cell r="I52" t="str">
            <v>X</v>
          </cell>
          <cell r="J52" t="str">
            <v>X</v>
          </cell>
          <cell r="K52" t="str">
            <v>X</v>
          </cell>
          <cell r="L52" t="str">
            <v>X</v>
          </cell>
          <cell r="M52" t="str">
            <v>X</v>
          </cell>
          <cell r="N52" t="str">
            <v>Phantom</v>
          </cell>
          <cell r="O52" t="str">
            <v>Frank</v>
          </cell>
          <cell r="P52" t="str">
            <v>Kerchner</v>
          </cell>
          <cell r="Q52" t="str">
            <v>116-B Kings Hwy</v>
          </cell>
          <cell r="R52" t="str">
            <v>Landing</v>
          </cell>
          <cell r="S52" t="str">
            <v>NJ</v>
          </cell>
          <cell r="T52" t="str">
            <v>07850</v>
          </cell>
          <cell r="U52" t="str">
            <v>862-258-6339</v>
          </cell>
          <cell r="V52" t="str">
            <v>X</v>
          </cell>
          <cell r="W52" t="str">
            <v>X</v>
          </cell>
          <cell r="X52" t="str">
            <v/>
          </cell>
          <cell r="Y52" t="str">
            <v>Border Collie</v>
          </cell>
          <cell r="Z52">
            <v>0</v>
          </cell>
          <cell r="AA52" t="str">
            <v>M</v>
          </cell>
          <cell r="AB52" t="str">
            <v>M</v>
          </cell>
          <cell r="AC52" t="str">
            <v/>
          </cell>
          <cell r="AD52" t="str">
            <v>frankkerchner@gmail.com</v>
          </cell>
          <cell r="AE52" t="str">
            <v>Frank</v>
          </cell>
          <cell r="AF52" t="str">
            <v>Montgomery</v>
          </cell>
        </row>
        <row r="53">
          <cell r="C53" t="str">
            <v>Blue</v>
          </cell>
          <cell r="D53" t="str">
            <v>Alan Eckman</v>
          </cell>
          <cell r="E53" t="str">
            <v>Criss Brown</v>
          </cell>
          <cell r="F53" t="str">
            <v>AA</v>
          </cell>
          <cell r="G53" t="str">
            <v>O</v>
          </cell>
          <cell r="H53" t="str">
            <v>X</v>
          </cell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M53" t="str">
            <v>X</v>
          </cell>
          <cell r="N53" t="str">
            <v>Blue</v>
          </cell>
          <cell r="O53" t="str">
            <v>Alan</v>
          </cell>
          <cell r="P53" t="str">
            <v>Eckman</v>
          </cell>
          <cell r="Q53" t="str">
            <v>215 Hill Road</v>
          </cell>
          <cell r="R53" t="str">
            <v>New Holland</v>
          </cell>
          <cell r="S53" t="str">
            <v>PA</v>
          </cell>
          <cell r="T53">
            <v>17557</v>
          </cell>
          <cell r="U53" t="str">
            <v>717-371-0487</v>
          </cell>
          <cell r="V53" t="str">
            <v>X</v>
          </cell>
          <cell r="W53" t="str">
            <v>X</v>
          </cell>
          <cell r="X53" t="str">
            <v/>
          </cell>
          <cell r="Y53" t="str">
            <v>Sheltie</v>
          </cell>
          <cell r="Z53">
            <v>3</v>
          </cell>
          <cell r="AA53" t="str">
            <v>M</v>
          </cell>
          <cell r="AB53" t="str">
            <v>M</v>
          </cell>
          <cell r="AC53" t="str">
            <v/>
          </cell>
          <cell r="AD53" t="str">
            <v>eckman@pendu.com</v>
          </cell>
          <cell r="AE53" t="str">
            <v>Criss</v>
          </cell>
          <cell r="AF53" t="str">
            <v>Brown</v>
          </cell>
        </row>
        <row r="54">
          <cell r="C54" t="str">
            <v>Minnow</v>
          </cell>
          <cell r="D54" t="str">
            <v>Megan Stahlnecker</v>
          </cell>
          <cell r="E54" t="str">
            <v>Kelsey Rohm</v>
          </cell>
          <cell r="F54" t="str">
            <v>A</v>
          </cell>
          <cell r="G54" t="str">
            <v>O</v>
          </cell>
          <cell r="H54" t="str">
            <v>X</v>
          </cell>
          <cell r="J54" t="str">
            <v>X</v>
          </cell>
          <cell r="K54" t="str">
            <v>X</v>
          </cell>
          <cell r="L54" t="str">
            <v>X</v>
          </cell>
          <cell r="M54" t="str">
            <v>X</v>
          </cell>
          <cell r="N54" t="str">
            <v>Minnow</v>
          </cell>
          <cell r="O54" t="str">
            <v>Megan</v>
          </cell>
          <cell r="P54" t="str">
            <v>Stahlnecker</v>
          </cell>
          <cell r="Q54" t="str">
            <v>601 S Washington Street</v>
          </cell>
          <cell r="R54" t="str">
            <v>Muncy</v>
          </cell>
          <cell r="S54" t="str">
            <v>PA</v>
          </cell>
          <cell r="T54">
            <v>17756</v>
          </cell>
          <cell r="U54" t="str">
            <v>(570) 412-2369</v>
          </cell>
          <cell r="V54" t="str">
            <v/>
          </cell>
          <cell r="W54" t="str">
            <v/>
          </cell>
          <cell r="X54" t="str">
            <v/>
          </cell>
          <cell r="Y54" t="str">
            <v>Border Collie/Beagle</v>
          </cell>
          <cell r="Z54">
            <v>0</v>
          </cell>
          <cell r="AA54">
            <v>0</v>
          </cell>
          <cell r="AB54" t="str">
            <v/>
          </cell>
          <cell r="AC54" t="str">
            <v/>
          </cell>
          <cell r="AD54" t="str">
            <v>meganstahlnecker@yahoo.com</v>
          </cell>
          <cell r="AE54" t="str">
            <v>Kelsey</v>
          </cell>
          <cell r="AF54" t="str">
            <v>Rohm</v>
          </cell>
        </row>
        <row r="55">
          <cell r="C55" t="str">
            <v>Kona / Tim</v>
          </cell>
          <cell r="D55" t="str">
            <v>Tim Hauck</v>
          </cell>
          <cell r="E55" t="str">
            <v>Dave Erb</v>
          </cell>
          <cell r="F55" t="str">
            <v>AA</v>
          </cell>
          <cell r="G55" t="str">
            <v>O</v>
          </cell>
          <cell r="H55" t="str">
            <v>X</v>
          </cell>
          <cell r="I55" t="str">
            <v>X</v>
          </cell>
          <cell r="J55" t="str">
            <v>X</v>
          </cell>
          <cell r="K55" t="str">
            <v>X</v>
          </cell>
          <cell r="L55" t="str">
            <v>X</v>
          </cell>
          <cell r="N55" t="str">
            <v>Kona</v>
          </cell>
          <cell r="O55" t="str">
            <v>Tim</v>
          </cell>
          <cell r="P55" t="str">
            <v>Hauck</v>
          </cell>
          <cell r="Q55" t="str">
            <v>17 W Orange St</v>
          </cell>
          <cell r="R55" t="str">
            <v>Lititz</v>
          </cell>
          <cell r="S55" t="str">
            <v>PA</v>
          </cell>
          <cell r="T55">
            <v>17543</v>
          </cell>
          <cell r="U55" t="str">
            <v>717-587-5132</v>
          </cell>
          <cell r="V55" t="str">
            <v>X</v>
          </cell>
          <cell r="W55" t="str">
            <v>X</v>
          </cell>
          <cell r="X55" t="str">
            <v/>
          </cell>
          <cell r="Y55" t="str">
            <v>Border Collie</v>
          </cell>
          <cell r="Z55">
            <v>0</v>
          </cell>
          <cell r="AA55" t="str">
            <v>F</v>
          </cell>
          <cell r="AB55" t="str">
            <v/>
          </cell>
          <cell r="AC55" t="str">
            <v>F</v>
          </cell>
          <cell r="AD55" t="str">
            <v>tradclmr@ptd.net</v>
          </cell>
          <cell r="AE55" t="str">
            <v>Dave</v>
          </cell>
          <cell r="AF55" t="str">
            <v>Erb</v>
          </cell>
        </row>
        <row r="56">
          <cell r="C56" t="str">
            <v>Riot / Criss</v>
          </cell>
          <cell r="D56" t="str">
            <v>Criss Brown</v>
          </cell>
          <cell r="E56" t="str">
            <v>Matt Repko</v>
          </cell>
          <cell r="F56" t="str">
            <v>AA</v>
          </cell>
          <cell r="G56" t="str">
            <v>O</v>
          </cell>
          <cell r="H56" t="str">
            <v>X</v>
          </cell>
          <cell r="J56" t="str">
            <v>X</v>
          </cell>
          <cell r="L56" t="str">
            <v>X</v>
          </cell>
          <cell r="M56" t="str">
            <v>X</v>
          </cell>
          <cell r="N56" t="str">
            <v>Riot</v>
          </cell>
          <cell r="O56" t="str">
            <v>Criss</v>
          </cell>
          <cell r="P56" t="str">
            <v>Brown</v>
          </cell>
          <cell r="Q56" t="str">
            <v>106 Norway Drive</v>
          </cell>
          <cell r="R56" t="str">
            <v>Mohnton</v>
          </cell>
          <cell r="S56" t="str">
            <v>PA</v>
          </cell>
          <cell r="T56">
            <v>19540</v>
          </cell>
          <cell r="U56" t="str">
            <v>610-780-6665</v>
          </cell>
          <cell r="V56" t="str">
            <v>X</v>
          </cell>
          <cell r="W56" t="str">
            <v>X</v>
          </cell>
          <cell r="X56" t="str">
            <v/>
          </cell>
          <cell r="Y56" t="str">
            <v>Aussome Aussie</v>
          </cell>
          <cell r="Z56">
            <v>0</v>
          </cell>
          <cell r="AA56" t="str">
            <v>M</v>
          </cell>
          <cell r="AB56" t="str">
            <v>M</v>
          </cell>
          <cell r="AC56" t="str">
            <v/>
          </cell>
          <cell r="AD56" t="str">
            <v>startariot0107@gmail.com</v>
          </cell>
          <cell r="AE56" t="str">
            <v>Matt</v>
          </cell>
          <cell r="AF56" t="str">
            <v>Repko</v>
          </cell>
        </row>
        <row r="57">
          <cell r="C57" t="str">
            <v>Asher / Chandler</v>
          </cell>
          <cell r="D57" t="str">
            <v>Chandler Leiby</v>
          </cell>
          <cell r="E57" t="str">
            <v>Emily Leiby</v>
          </cell>
          <cell r="F57" t="str">
            <v>A</v>
          </cell>
          <cell r="G57" t="str">
            <v>O</v>
          </cell>
          <cell r="H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M57" t="str">
            <v>X</v>
          </cell>
          <cell r="N57" t="str">
            <v>Asher</v>
          </cell>
          <cell r="O57" t="str">
            <v>Chandler</v>
          </cell>
          <cell r="P57" t="str">
            <v>Leiby</v>
          </cell>
          <cell r="Q57" t="str">
            <v>101 Pine Rd</v>
          </cell>
          <cell r="R57" t="str">
            <v>Mount Holly Springs</v>
          </cell>
          <cell r="S57" t="str">
            <v>PA</v>
          </cell>
          <cell r="T57">
            <v>17065</v>
          </cell>
          <cell r="U57" t="str">
            <v>(717) 713-4394</v>
          </cell>
          <cell r="V57" t="str">
            <v/>
          </cell>
          <cell r="W57" t="str">
            <v/>
          </cell>
          <cell r="X57" t="str">
            <v/>
          </cell>
          <cell r="Y57" t="str">
            <v>All American</v>
          </cell>
          <cell r="Z57">
            <v>0</v>
          </cell>
          <cell r="AA57">
            <v>0</v>
          </cell>
          <cell r="AB57" t="str">
            <v/>
          </cell>
          <cell r="AC57" t="str">
            <v/>
          </cell>
          <cell r="AD57" t="str">
            <v>emilyleiby7@gmail.com</v>
          </cell>
          <cell r="AE57" t="str">
            <v>Emily</v>
          </cell>
          <cell r="AF57" t="str">
            <v>Leiby</v>
          </cell>
        </row>
        <row r="58">
          <cell r="C58" t="str">
            <v>Kinja</v>
          </cell>
          <cell r="D58" t="str">
            <v>Stephanie Carbaugh</v>
          </cell>
          <cell r="E58" t="str">
            <v>Frank Montgomery</v>
          </cell>
          <cell r="F58" t="str">
            <v>A</v>
          </cell>
          <cell r="G58" t="str">
            <v>O</v>
          </cell>
          <cell r="H58" t="str">
            <v>X</v>
          </cell>
          <cell r="J58" t="str">
            <v>X</v>
          </cell>
          <cell r="K58" t="str">
            <v>X</v>
          </cell>
          <cell r="L58" t="str">
            <v>X</v>
          </cell>
          <cell r="M58" t="str">
            <v>X</v>
          </cell>
          <cell r="N58" t="str">
            <v>Kinja</v>
          </cell>
          <cell r="O58" t="str">
            <v>Stephanie</v>
          </cell>
          <cell r="P58" t="str">
            <v>Carbaugh</v>
          </cell>
          <cell r="Q58" t="str">
            <v>5911 Clear Ridge Rd</v>
          </cell>
          <cell r="R58" t="str">
            <v>Elkridge</v>
          </cell>
          <cell r="S58" t="str">
            <v>MD</v>
          </cell>
          <cell r="T58">
            <v>21075</v>
          </cell>
          <cell r="U58" t="str">
            <v>410-707-5233</v>
          </cell>
          <cell r="V58" t="str">
            <v>X</v>
          </cell>
          <cell r="W58" t="str">
            <v>X</v>
          </cell>
          <cell r="X58" t="str">
            <v/>
          </cell>
          <cell r="Y58" t="str">
            <v>Border Collie</v>
          </cell>
          <cell r="Z58">
            <v>0</v>
          </cell>
          <cell r="AA58">
            <v>0</v>
          </cell>
          <cell r="AB58" t="str">
            <v/>
          </cell>
          <cell r="AC58" t="str">
            <v/>
          </cell>
          <cell r="AD58" t="str">
            <v>bordercolliesrule@verizon.net</v>
          </cell>
          <cell r="AE58" t="str">
            <v>Frank</v>
          </cell>
          <cell r="AF58" t="str">
            <v>Montgomery</v>
          </cell>
        </row>
        <row r="59">
          <cell r="C59" t="str">
            <v>Helix</v>
          </cell>
          <cell r="D59" t="str">
            <v>TayShon Hill</v>
          </cell>
          <cell r="E59" t="str">
            <v>Emily leiby</v>
          </cell>
          <cell r="F59" t="str">
            <v>B</v>
          </cell>
          <cell r="G59" t="str">
            <v>O</v>
          </cell>
          <cell r="H59" t="str">
            <v>X</v>
          </cell>
          <cell r="J59" t="str">
            <v>X</v>
          </cell>
          <cell r="K59" t="str">
            <v>X</v>
          </cell>
          <cell r="L59" t="str">
            <v>X</v>
          </cell>
          <cell r="M59" t="str">
            <v>X</v>
          </cell>
          <cell r="N59" t="str">
            <v>Helix</v>
          </cell>
          <cell r="O59" t="str">
            <v>TayShon</v>
          </cell>
          <cell r="P59" t="str">
            <v>Hill</v>
          </cell>
          <cell r="Q59" t="str">
            <v>100 Mill St</v>
          </cell>
          <cell r="R59" t="str">
            <v>Mount Holly Springs</v>
          </cell>
          <cell r="S59" t="str">
            <v>PA</v>
          </cell>
          <cell r="T59">
            <v>17065</v>
          </cell>
          <cell r="U59" t="str">
            <v>(717) 609-3355</v>
          </cell>
          <cell r="V59" t="str">
            <v/>
          </cell>
          <cell r="W59" t="str">
            <v/>
          </cell>
          <cell r="X59" t="str">
            <v/>
          </cell>
          <cell r="Y59" t="str">
            <v>All American</v>
          </cell>
          <cell r="Z59">
            <v>0</v>
          </cell>
          <cell r="AA59">
            <v>0</v>
          </cell>
          <cell r="AB59" t="str">
            <v/>
          </cell>
          <cell r="AC59" t="str">
            <v/>
          </cell>
          <cell r="AD59" t="str">
            <v>tayshon1126@gmail.com</v>
          </cell>
          <cell r="AE59" t="str">
            <v>Emily</v>
          </cell>
          <cell r="AF59" t="str">
            <v>leiby</v>
          </cell>
        </row>
        <row r="60">
          <cell r="C60" t="str">
            <v>Cannoli</v>
          </cell>
          <cell r="D60" t="str">
            <v>Gabby Scott</v>
          </cell>
          <cell r="F60" t="str">
            <v>MD</v>
          </cell>
          <cell r="G60" t="str">
            <v>MD</v>
          </cell>
          <cell r="I60" t="str">
            <v>X</v>
          </cell>
          <cell r="J60" t="str">
            <v>X</v>
          </cell>
          <cell r="K60" t="str">
            <v>X</v>
          </cell>
          <cell r="L60" t="str">
            <v>X</v>
          </cell>
          <cell r="N60" t="str">
            <v>Cannoli</v>
          </cell>
          <cell r="O60" t="str">
            <v>Gabby</v>
          </cell>
          <cell r="P60" t="str">
            <v>Scott</v>
          </cell>
          <cell r="Q60" t="str">
            <v>402 Sherman Ave</v>
          </cell>
          <cell r="R60" t="str">
            <v>Frederick</v>
          </cell>
          <cell r="S60" t="str">
            <v>MD</v>
          </cell>
          <cell r="T60">
            <v>21701</v>
          </cell>
          <cell r="U60" t="str">
            <v>410-491-3999</v>
          </cell>
          <cell r="V60" t="str">
            <v>X</v>
          </cell>
          <cell r="W60" t="str">
            <v>X</v>
          </cell>
          <cell r="X60" t="str">
            <v/>
          </cell>
          <cell r="Y60" t="str">
            <v>Mini American Shepherd/BC</v>
          </cell>
          <cell r="Z60">
            <v>0</v>
          </cell>
          <cell r="AA60">
            <v>0</v>
          </cell>
          <cell r="AB60" t="str">
            <v/>
          </cell>
          <cell r="AC60" t="str">
            <v/>
          </cell>
          <cell r="AD60" t="str">
            <v>the.dog.nerds@gmail.com</v>
          </cell>
          <cell r="AE60" t="str">
            <v/>
          </cell>
          <cell r="AF60" t="str">
            <v/>
          </cell>
        </row>
        <row r="61">
          <cell r="C61" t="str">
            <v>Luna</v>
          </cell>
          <cell r="D61" t="str">
            <v>Birgit Locklear</v>
          </cell>
          <cell r="E61" t="str">
            <v>Frank Montgomery</v>
          </cell>
          <cell r="F61" t="str">
            <v>AA</v>
          </cell>
          <cell r="G61" t="str">
            <v>O</v>
          </cell>
          <cell r="H61" t="str">
            <v>X</v>
          </cell>
          <cell r="J61" t="str">
            <v>X</v>
          </cell>
          <cell r="K61" t="str">
            <v>X</v>
          </cell>
          <cell r="M61" t="str">
            <v>X</v>
          </cell>
          <cell r="N61" t="str">
            <v>Luna</v>
          </cell>
          <cell r="O61" t="str">
            <v>Birgit</v>
          </cell>
          <cell r="P61" t="str">
            <v>Locklear</v>
          </cell>
          <cell r="Q61" t="str">
            <v>16475 Steeplechase Court</v>
          </cell>
          <cell r="R61" t="str">
            <v>Hughesville</v>
          </cell>
          <cell r="S61" t="str">
            <v>MD</v>
          </cell>
          <cell r="T61">
            <v>20637</v>
          </cell>
          <cell r="U61" t="str">
            <v>864-245-0606</v>
          </cell>
          <cell r="V61" t="str">
            <v>X</v>
          </cell>
          <cell r="W61" t="str">
            <v>X</v>
          </cell>
          <cell r="X61" t="str">
            <v/>
          </cell>
          <cell r="Y61" t="str">
            <v>Aussie</v>
          </cell>
          <cell r="Z61">
            <v>0</v>
          </cell>
          <cell r="AA61">
            <v>0</v>
          </cell>
          <cell r="AB61" t="str">
            <v/>
          </cell>
          <cell r="AC61" t="str">
            <v/>
          </cell>
          <cell r="AD61" t="str">
            <v>bjlocklear@comcast.net</v>
          </cell>
          <cell r="AE61" t="str">
            <v>Frank</v>
          </cell>
          <cell r="AF61" t="str">
            <v>Montgomery</v>
          </cell>
        </row>
        <row r="62">
          <cell r="C62" t="str">
            <v>Sky / Angela</v>
          </cell>
          <cell r="D62" t="str">
            <v>Angela Zeigler</v>
          </cell>
          <cell r="E62" t="str">
            <v>Brad Zeigler</v>
          </cell>
          <cell r="F62" t="str">
            <v>A</v>
          </cell>
          <cell r="G62" t="str">
            <v>O</v>
          </cell>
          <cell r="H62" t="str">
            <v>X</v>
          </cell>
          <cell r="I62" t="str">
            <v>X</v>
          </cell>
          <cell r="J62" t="str">
            <v>X</v>
          </cell>
          <cell r="K62" t="str">
            <v>X</v>
          </cell>
          <cell r="L62" t="str">
            <v>X</v>
          </cell>
          <cell r="N62" t="str">
            <v>Sky</v>
          </cell>
          <cell r="O62" t="str">
            <v>Angela</v>
          </cell>
          <cell r="P62" t="str">
            <v>Zeigler</v>
          </cell>
          <cell r="Q62" t="str">
            <v>220 Valley Road</v>
          </cell>
          <cell r="R62" t="str">
            <v>Sunbury</v>
          </cell>
          <cell r="S62" t="str">
            <v>PA</v>
          </cell>
          <cell r="T62">
            <v>17801</v>
          </cell>
          <cell r="U62" t="str">
            <v>570-797-4158</v>
          </cell>
          <cell r="V62" t="str">
            <v>X</v>
          </cell>
          <cell r="W62" t="str">
            <v>X</v>
          </cell>
          <cell r="X62" t="str">
            <v/>
          </cell>
          <cell r="Y62">
            <v>0</v>
          </cell>
          <cell r="Z62" t="str">
            <v>7 mos</v>
          </cell>
          <cell r="AA62">
            <v>0</v>
          </cell>
          <cell r="AB62" t="str">
            <v/>
          </cell>
          <cell r="AC62" t="str">
            <v/>
          </cell>
          <cell r="AD62" t="str">
            <v>fouldsphotography@yahoo.com</v>
          </cell>
          <cell r="AE62" t="str">
            <v>Brad</v>
          </cell>
          <cell r="AF62" t="str">
            <v>Zeigler</v>
          </cell>
        </row>
        <row r="63">
          <cell r="C63" t="str">
            <v>Payton / Chris</v>
          </cell>
          <cell r="D63" t="str">
            <v>Chris Carr</v>
          </cell>
          <cell r="E63" t="str">
            <v>Stephanie Carbaugh</v>
          </cell>
          <cell r="F63" t="str">
            <v>M</v>
          </cell>
          <cell r="G63" t="str">
            <v>MD</v>
          </cell>
          <cell r="H63" t="str">
            <v>X</v>
          </cell>
          <cell r="J63" t="str">
            <v>X</v>
          </cell>
          <cell r="K63" t="str">
            <v>X</v>
          </cell>
          <cell r="L63" t="str">
            <v>X</v>
          </cell>
          <cell r="M63" t="str">
            <v>X</v>
          </cell>
          <cell r="N63" t="str">
            <v>Payton</v>
          </cell>
          <cell r="O63" t="str">
            <v>Chris</v>
          </cell>
          <cell r="P63" t="str">
            <v>Carr</v>
          </cell>
          <cell r="Q63" t="str">
            <v>9019 Walter Martz Road</v>
          </cell>
          <cell r="R63" t="str">
            <v>Frederick</v>
          </cell>
          <cell r="S63" t="str">
            <v>MD</v>
          </cell>
          <cell r="T63">
            <v>21702</v>
          </cell>
          <cell r="U63" t="str">
            <v>240-344-7060</v>
          </cell>
          <cell r="V63" t="str">
            <v>X</v>
          </cell>
          <cell r="W63" t="str">
            <v>X</v>
          </cell>
          <cell r="X63" t="str">
            <v/>
          </cell>
          <cell r="Y63" t="str">
            <v>Border Jack</v>
          </cell>
          <cell r="Z63">
            <v>0</v>
          </cell>
          <cell r="AA63">
            <v>0</v>
          </cell>
          <cell r="AB63" t="str">
            <v/>
          </cell>
          <cell r="AC63" t="str">
            <v/>
          </cell>
          <cell r="AD63" t="str">
            <v>umbc@christophercarr.com</v>
          </cell>
          <cell r="AE63" t="str">
            <v>Stephanie</v>
          </cell>
          <cell r="AF63" t="str">
            <v>Carbaugh</v>
          </cell>
        </row>
        <row r="64">
          <cell r="C64" t="str">
            <v>Spam</v>
          </cell>
          <cell r="D64" t="str">
            <v>Carolyn Frias</v>
          </cell>
          <cell r="E64" t="str">
            <v/>
          </cell>
          <cell r="F64" t="str">
            <v>A</v>
          </cell>
          <cell r="G64" t="str">
            <v>O</v>
          </cell>
          <cell r="J64" t="str">
            <v>X</v>
          </cell>
          <cell r="K64" t="str">
            <v>X</v>
          </cell>
          <cell r="N64" t="str">
            <v>Spam</v>
          </cell>
          <cell r="O64" t="str">
            <v>Carolyn</v>
          </cell>
          <cell r="P64" t="str">
            <v>Frias</v>
          </cell>
          <cell r="Q64" t="str">
            <v>7802 Lawyers Ln</v>
          </cell>
          <cell r="R64" t="str">
            <v>Thurmont</v>
          </cell>
          <cell r="S64" t="str">
            <v>MD</v>
          </cell>
          <cell r="T64">
            <v>21788</v>
          </cell>
          <cell r="U64" t="str">
            <v>(714) 469-5219</v>
          </cell>
          <cell r="V64" t="str">
            <v/>
          </cell>
          <cell r="W64" t="str">
            <v/>
          </cell>
          <cell r="X64" t="str">
            <v/>
          </cell>
          <cell r="Y64" t="str">
            <v>Belgian Malinois</v>
          </cell>
          <cell r="Z64">
            <v>0</v>
          </cell>
          <cell r="AA64">
            <v>0</v>
          </cell>
          <cell r="AB64" t="str">
            <v/>
          </cell>
          <cell r="AC64" t="str">
            <v/>
          </cell>
          <cell r="AD64" t="str">
            <v>carolynfrias@gmail.com</v>
          </cell>
          <cell r="AE64" t="str">
            <v/>
          </cell>
          <cell r="AF64" t="str">
            <v/>
          </cell>
        </row>
        <row r="65">
          <cell r="D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</row>
        <row r="66">
          <cell r="D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</row>
        <row r="67">
          <cell r="D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</row>
        <row r="68">
          <cell r="D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</row>
        <row r="69">
          <cell r="D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</row>
        <row r="70">
          <cell r="D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</row>
        <row r="71">
          <cell r="D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</row>
        <row r="72">
          <cell r="D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</row>
        <row r="73">
          <cell r="D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</row>
        <row r="74">
          <cell r="D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</row>
        <row r="75">
          <cell r="D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</row>
        <row r="76">
          <cell r="D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</row>
        <row r="77">
          <cell r="D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</row>
        <row r="78">
          <cell r="D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</row>
        <row r="79">
          <cell r="D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</row>
        <row r="80">
          <cell r="D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</row>
        <row r="81">
          <cell r="D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</row>
        <row r="82">
          <cell r="D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</row>
        <row r="83">
          <cell r="D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</row>
        <row r="84">
          <cell r="D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</row>
        <row r="85">
          <cell r="D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</row>
        <row r="86">
          <cell r="D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</row>
        <row r="87">
          <cell r="D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</row>
        <row r="88">
          <cell r="D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</row>
        <row r="89">
          <cell r="D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</row>
        <row r="90">
          <cell r="D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</row>
        <row r="91">
          <cell r="D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</row>
        <row r="92">
          <cell r="D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</row>
        <row r="93">
          <cell r="D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</row>
        <row r="94">
          <cell r="D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</row>
        <row r="95">
          <cell r="D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</row>
        <row r="96">
          <cell r="D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</row>
        <row r="97">
          <cell r="D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</row>
        <row r="98">
          <cell r="D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</row>
        <row r="99">
          <cell r="D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</row>
        <row r="100">
          <cell r="D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</row>
        <row r="101">
          <cell r="D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</row>
        <row r="102">
          <cell r="D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</row>
        <row r="103">
          <cell r="D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</row>
        <row r="104">
          <cell r="D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</row>
        <row r="105">
          <cell r="D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</row>
        <row r="106">
          <cell r="D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</row>
        <row r="107">
          <cell r="D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</row>
        <row r="108">
          <cell r="D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</row>
        <row r="109">
          <cell r="D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</row>
        <row r="110">
          <cell r="D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</row>
        <row r="111">
          <cell r="D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</row>
        <row r="112">
          <cell r="D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</row>
        <row r="113">
          <cell r="D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</row>
        <row r="114">
          <cell r="D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</row>
        <row r="115">
          <cell r="D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</row>
        <row r="116">
          <cell r="D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</row>
        <row r="117">
          <cell r="D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</row>
        <row r="118">
          <cell r="D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</row>
        <row r="119">
          <cell r="D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</row>
        <row r="120">
          <cell r="D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</row>
        <row r="121">
          <cell r="D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</row>
        <row r="122">
          <cell r="D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</row>
        <row r="123">
          <cell r="D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</row>
        <row r="124">
          <cell r="D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</row>
        <row r="125">
          <cell r="D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</row>
        <row r="126">
          <cell r="D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</row>
        <row r="127">
          <cell r="D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</row>
        <row r="128">
          <cell r="D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</row>
        <row r="129">
          <cell r="D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</row>
        <row r="130">
          <cell r="D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</row>
        <row r="131">
          <cell r="D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</row>
        <row r="132">
          <cell r="D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</row>
        <row r="133">
          <cell r="D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</row>
        <row r="134">
          <cell r="D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</row>
        <row r="135">
          <cell r="D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</row>
        <row r="136">
          <cell r="D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</row>
        <row r="137">
          <cell r="D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</row>
        <row r="138">
          <cell r="D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</row>
        <row r="139">
          <cell r="D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</row>
        <row r="140">
          <cell r="D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</row>
        <row r="141">
          <cell r="D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</row>
        <row r="142">
          <cell r="D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</row>
        <row r="143">
          <cell r="D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  <cell r="AF143" t="str">
            <v/>
          </cell>
        </row>
        <row r="144">
          <cell r="D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</row>
        <row r="145">
          <cell r="D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  <cell r="AF145" t="str">
            <v/>
          </cell>
        </row>
        <row r="146">
          <cell r="D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</row>
        <row r="147">
          <cell r="D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</row>
        <row r="148">
          <cell r="D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</row>
        <row r="149">
          <cell r="D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</row>
        <row r="150">
          <cell r="D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</row>
        <row r="151">
          <cell r="D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</row>
        <row r="152">
          <cell r="D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</row>
        <row r="153">
          <cell r="D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</row>
        <row r="154">
          <cell r="D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</row>
        <row r="155">
          <cell r="D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</row>
        <row r="156">
          <cell r="D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  <cell r="AF156" t="str">
            <v/>
          </cell>
        </row>
        <row r="157">
          <cell r="D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</row>
        <row r="158">
          <cell r="D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  <cell r="AF158" t="str">
            <v/>
          </cell>
        </row>
        <row r="159">
          <cell r="D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</row>
        <row r="160">
          <cell r="D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</row>
        <row r="161">
          <cell r="D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</row>
        <row r="162">
          <cell r="D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</row>
        <row r="163">
          <cell r="D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</row>
        <row r="164">
          <cell r="D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</row>
        <row r="165">
          <cell r="D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</row>
        <row r="166">
          <cell r="D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</row>
        <row r="167">
          <cell r="D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</row>
        <row r="168">
          <cell r="D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</row>
        <row r="169">
          <cell r="D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</row>
        <row r="170">
          <cell r="D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</row>
        <row r="171">
          <cell r="D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</row>
        <row r="172">
          <cell r="D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</row>
        <row r="173">
          <cell r="D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</row>
        <row r="174">
          <cell r="D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</row>
        <row r="175">
          <cell r="D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</row>
        <row r="176">
          <cell r="D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</row>
        <row r="177">
          <cell r="D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</row>
        <row r="178">
          <cell r="D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</row>
        <row r="179">
          <cell r="D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 t="str">
            <v/>
          </cell>
          <cell r="AF179" t="str">
            <v/>
          </cell>
        </row>
        <row r="180">
          <cell r="D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</row>
        <row r="181">
          <cell r="D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</row>
        <row r="182">
          <cell r="D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</row>
        <row r="183">
          <cell r="D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</row>
        <row r="184">
          <cell r="D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</row>
        <row r="185">
          <cell r="D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</row>
        <row r="186">
          <cell r="D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</row>
        <row r="187">
          <cell r="D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</row>
        <row r="188">
          <cell r="D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</row>
        <row r="189">
          <cell r="D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</row>
        <row r="190">
          <cell r="D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</row>
        <row r="191">
          <cell r="D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</row>
        <row r="192">
          <cell r="D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</row>
        <row r="193">
          <cell r="D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</row>
        <row r="194">
          <cell r="D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</row>
        <row r="195">
          <cell r="D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</row>
        <row r="196">
          <cell r="D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</row>
        <row r="197">
          <cell r="D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</row>
        <row r="198">
          <cell r="D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</row>
        <row r="199">
          <cell r="D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</row>
        <row r="200">
          <cell r="D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</row>
        <row r="201">
          <cell r="D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  <cell r="AF201" t="str">
            <v/>
          </cell>
        </row>
        <row r="202">
          <cell r="D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</row>
        <row r="203">
          <cell r="D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  <cell r="AF203" t="str">
            <v/>
          </cell>
        </row>
        <row r="204">
          <cell r="D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str">
            <v/>
          </cell>
          <cell r="AE204" t="str">
            <v/>
          </cell>
          <cell r="AF204" t="str">
            <v/>
          </cell>
        </row>
        <row r="205">
          <cell r="D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0">
          <cell r="AR220">
            <v>32.25</v>
          </cell>
          <cell r="AU220" t="str">
            <v>Kona / Tim</v>
          </cell>
          <cell r="AV220" t="str">
            <v>Tim Hauck</v>
          </cell>
          <cell r="AX220">
            <v>34.25</v>
          </cell>
          <cell r="BA220" t="str">
            <v>Cannoli</v>
          </cell>
          <cell r="BB220" t="str">
            <v>Gabby Scott</v>
          </cell>
          <cell r="CM220">
            <v>15.91</v>
          </cell>
          <cell r="CO220" t="str">
            <v>Jagger</v>
          </cell>
          <cell r="CP220" t="str">
            <v>Frank Montgomery</v>
          </cell>
          <cell r="CR220">
            <v>13.7</v>
          </cell>
          <cell r="CT220" t="str">
            <v>Cannoli</v>
          </cell>
          <cell r="CU220" t="str">
            <v>Gabby Scott</v>
          </cell>
          <cell r="EB220">
            <v>50</v>
          </cell>
          <cell r="EE220" t="str">
            <v>Sizzle</v>
          </cell>
          <cell r="EF220" t="str">
            <v>Criss Brown</v>
          </cell>
          <cell r="EH220">
            <v>54</v>
          </cell>
          <cell r="EK220" t="str">
            <v>Cannoli</v>
          </cell>
          <cell r="EL220" t="str">
            <v>Gabby Scott</v>
          </cell>
          <cell r="FX220">
            <v>44</v>
          </cell>
          <cell r="GA220" t="str">
            <v>Jagger</v>
          </cell>
          <cell r="GB220" t="str">
            <v>Frank Montgomery</v>
          </cell>
          <cell r="GD220">
            <v>29</v>
          </cell>
          <cell r="GG220" t="str">
            <v>Payton / Chris</v>
          </cell>
          <cell r="GH220" t="str">
            <v>Chris Carr</v>
          </cell>
          <cell r="HN220">
            <v>17.5</v>
          </cell>
          <cell r="HQ220" t="str">
            <v>Kona / Tim</v>
          </cell>
          <cell r="HR220" t="str">
            <v>Tim Hauck</v>
          </cell>
          <cell r="HS220" t="str">
            <v>Dave Erb</v>
          </cell>
          <cell r="HU220">
            <v>10</v>
          </cell>
          <cell r="HX220" t="str">
            <v>Turbo Pi</v>
          </cell>
          <cell r="HY220" t="str">
            <v>Chris Carr</v>
          </cell>
          <cell r="HZ220" t="str">
            <v>Stephanie Carbaugh</v>
          </cell>
        </row>
        <row r="221">
          <cell r="AR221">
            <v>30.5</v>
          </cell>
          <cell r="AU221" t="str">
            <v>Bullet</v>
          </cell>
          <cell r="AV221" t="str">
            <v>Criss Brown</v>
          </cell>
          <cell r="AX221">
            <v>31</v>
          </cell>
          <cell r="BA221" t="str">
            <v>Trace</v>
          </cell>
          <cell r="BB221" t="str">
            <v>Matt Repko</v>
          </cell>
          <cell r="CM221">
            <v>18.100000000000001</v>
          </cell>
          <cell r="CO221" t="str">
            <v>Kinja</v>
          </cell>
          <cell r="CP221" t="str">
            <v>Stephanie Carbaugh</v>
          </cell>
          <cell r="CR221">
            <v>25.19</v>
          </cell>
          <cell r="CT221" t="str">
            <v>Turbo Pi / Stephanie</v>
          </cell>
          <cell r="CU221" t="str">
            <v>Stephanie Carbaugh</v>
          </cell>
          <cell r="EB221">
            <v>48</v>
          </cell>
          <cell r="EE221" t="str">
            <v>Kona / Tim</v>
          </cell>
          <cell r="EF221" t="str">
            <v>Tim Hauck</v>
          </cell>
          <cell r="EH221">
            <v>34</v>
          </cell>
          <cell r="EK221" t="str">
            <v>Kahlúa / Emily</v>
          </cell>
          <cell r="EL221" t="str">
            <v>Emily Leiby</v>
          </cell>
          <cell r="FX221">
            <v>39</v>
          </cell>
          <cell r="GA221" t="str">
            <v>Kona / Tim</v>
          </cell>
          <cell r="GB221" t="str">
            <v>Tim Hauck</v>
          </cell>
          <cell r="GD221">
            <v>26</v>
          </cell>
          <cell r="GG221" t="str">
            <v>Turbo Pi</v>
          </cell>
          <cell r="GH221" t="str">
            <v>Chris Carr</v>
          </cell>
          <cell r="HN221">
            <v>16.5</v>
          </cell>
          <cell r="HQ221" t="str">
            <v>Fever</v>
          </cell>
          <cell r="HR221" t="str">
            <v>Frank Montgomery</v>
          </cell>
          <cell r="HS221" t="str">
            <v>Stephanie Carbaugh</v>
          </cell>
          <cell r="HU221">
            <v>8.5</v>
          </cell>
          <cell r="HX221" t="str">
            <v>Payton / Chris</v>
          </cell>
          <cell r="HY221" t="str">
            <v>Chris Carr</v>
          </cell>
          <cell r="HZ221" t="str">
            <v>Stephanie Carbaugh</v>
          </cell>
        </row>
        <row r="222">
          <cell r="AR222">
            <v>30</v>
          </cell>
          <cell r="AU222" t="str">
            <v>Swish</v>
          </cell>
          <cell r="AV222" t="str">
            <v>Ceirra Zeigler</v>
          </cell>
          <cell r="AX222">
            <v>22.75</v>
          </cell>
          <cell r="BA222" t="str">
            <v>Otis</v>
          </cell>
          <cell r="BB222" t="str">
            <v>Matt Repko</v>
          </cell>
          <cell r="CM222">
            <v>18.510000000000002</v>
          </cell>
          <cell r="CO222" t="str">
            <v>Riot / Criss</v>
          </cell>
          <cell r="CP222" t="str">
            <v>Criss Brown</v>
          </cell>
          <cell r="CR222">
            <v>33.159999999999997</v>
          </cell>
          <cell r="CT222" t="str">
            <v>Turbo Pi</v>
          </cell>
          <cell r="CU222" t="str">
            <v>Chris Carr</v>
          </cell>
          <cell r="EB222">
            <v>47</v>
          </cell>
          <cell r="EE222" t="str">
            <v>Chloe / Jeff</v>
          </cell>
          <cell r="EF222" t="str">
            <v>Jeff Bergquist</v>
          </cell>
          <cell r="EH222">
            <v>32</v>
          </cell>
          <cell r="EK222" t="str">
            <v>Rubiks</v>
          </cell>
          <cell r="EL222" t="str">
            <v>Karen Schutz</v>
          </cell>
          <cell r="FX222">
            <v>29</v>
          </cell>
          <cell r="GA222" t="str">
            <v>Stacey</v>
          </cell>
          <cell r="GB222" t="str">
            <v>Ceirra Zeigler</v>
          </cell>
          <cell r="GD222">
            <v>14</v>
          </cell>
          <cell r="GG222" t="str">
            <v>Trace</v>
          </cell>
          <cell r="GH222" t="str">
            <v>Matt Repko</v>
          </cell>
          <cell r="HN222">
            <v>15.5</v>
          </cell>
          <cell r="HQ222" t="str">
            <v>Cheyenne</v>
          </cell>
          <cell r="HR222" t="str">
            <v>Dave Erb</v>
          </cell>
          <cell r="HS222" t="str">
            <v>Tim Hauck</v>
          </cell>
          <cell r="HU222">
            <v>6.5</v>
          </cell>
          <cell r="HX222" t="str">
            <v>Turbo Pi / Stephanie</v>
          </cell>
          <cell r="HY222" t="str">
            <v>Stephanie Carbaugh</v>
          </cell>
          <cell r="HZ222" t="str">
            <v>Ceirra Zeigler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E96F-3D77-4AFF-AADE-1C0565E30593}">
  <dimension ref="A1:Q37"/>
  <sheetViews>
    <sheetView tabSelected="1" workbookViewId="0">
      <selection activeCell="D48" sqref="D48"/>
    </sheetView>
  </sheetViews>
  <sheetFormatPr defaultRowHeight="14.5" x14ac:dyDescent="0.35"/>
  <cols>
    <col min="1" max="1" width="6.08984375" bestFit="1" customWidth="1"/>
    <col min="2" max="2" width="5.90625" bestFit="1" customWidth="1"/>
    <col min="3" max="3" width="16.90625" bestFit="1" customWidth="1"/>
    <col min="4" max="5" width="17.54296875" customWidth="1"/>
    <col min="6" max="6" width="8.08984375" customWidth="1"/>
    <col min="7" max="7" width="6.08984375" bestFit="1" customWidth="1"/>
    <col min="8" max="8" width="6.36328125" bestFit="1" customWidth="1"/>
    <col min="9" max="11" width="17.6328125" customWidth="1"/>
    <col min="12" max="12" width="14.54296875" bestFit="1" customWidth="1"/>
    <col min="13" max="13" width="6.08984375" bestFit="1" customWidth="1"/>
    <col min="14" max="14" width="6.54296875" bestFit="1" customWidth="1"/>
    <col min="15" max="15" width="9.08984375" bestFit="1" customWidth="1"/>
    <col min="16" max="16" width="6.08984375" bestFit="1" customWidth="1"/>
    <col min="17" max="17" width="13.453125" bestFit="1" customWidth="1"/>
    <col min="18" max="18" width="16.90625" bestFit="1" customWidth="1"/>
    <col min="257" max="257" width="6.08984375" bestFit="1" customWidth="1"/>
    <col min="258" max="258" width="5.90625" bestFit="1" customWidth="1"/>
    <col min="259" max="259" width="16.90625" bestFit="1" customWidth="1"/>
    <col min="260" max="261" width="17.54296875" customWidth="1"/>
    <col min="262" max="262" width="8.08984375" customWidth="1"/>
    <col min="263" max="263" width="6.08984375" bestFit="1" customWidth="1"/>
    <col min="264" max="264" width="6.36328125" bestFit="1" customWidth="1"/>
    <col min="265" max="267" width="17.6328125" customWidth="1"/>
    <col min="268" max="268" width="14.54296875" bestFit="1" customWidth="1"/>
    <col min="269" max="269" width="6.08984375" bestFit="1" customWidth="1"/>
    <col min="270" max="270" width="6.54296875" bestFit="1" customWidth="1"/>
    <col min="271" max="271" width="9.08984375" bestFit="1" customWidth="1"/>
    <col min="272" max="272" width="6.08984375" bestFit="1" customWidth="1"/>
    <col min="273" max="273" width="13.453125" bestFit="1" customWidth="1"/>
    <col min="274" max="274" width="16.90625" bestFit="1" customWidth="1"/>
    <col min="513" max="513" width="6.08984375" bestFit="1" customWidth="1"/>
    <col min="514" max="514" width="5.90625" bestFit="1" customWidth="1"/>
    <col min="515" max="515" width="16.90625" bestFit="1" customWidth="1"/>
    <col min="516" max="517" width="17.54296875" customWidth="1"/>
    <col min="518" max="518" width="8.08984375" customWidth="1"/>
    <col min="519" max="519" width="6.08984375" bestFit="1" customWidth="1"/>
    <col min="520" max="520" width="6.36328125" bestFit="1" customWidth="1"/>
    <col min="521" max="523" width="17.6328125" customWidth="1"/>
    <col min="524" max="524" width="14.54296875" bestFit="1" customWidth="1"/>
    <col min="525" max="525" width="6.08984375" bestFit="1" customWidth="1"/>
    <col min="526" max="526" width="6.54296875" bestFit="1" customWidth="1"/>
    <col min="527" max="527" width="9.08984375" bestFit="1" customWidth="1"/>
    <col min="528" max="528" width="6.08984375" bestFit="1" customWidth="1"/>
    <col min="529" max="529" width="13.453125" bestFit="1" customWidth="1"/>
    <col min="530" max="530" width="16.90625" bestFit="1" customWidth="1"/>
    <col min="769" max="769" width="6.08984375" bestFit="1" customWidth="1"/>
    <col min="770" max="770" width="5.90625" bestFit="1" customWidth="1"/>
    <col min="771" max="771" width="16.90625" bestFit="1" customWidth="1"/>
    <col min="772" max="773" width="17.54296875" customWidth="1"/>
    <col min="774" max="774" width="8.08984375" customWidth="1"/>
    <col min="775" max="775" width="6.08984375" bestFit="1" customWidth="1"/>
    <col min="776" max="776" width="6.36328125" bestFit="1" customWidth="1"/>
    <col min="777" max="779" width="17.6328125" customWidth="1"/>
    <col min="780" max="780" width="14.54296875" bestFit="1" customWidth="1"/>
    <col min="781" max="781" width="6.08984375" bestFit="1" customWidth="1"/>
    <col min="782" max="782" width="6.54296875" bestFit="1" customWidth="1"/>
    <col min="783" max="783" width="9.08984375" bestFit="1" customWidth="1"/>
    <col min="784" max="784" width="6.08984375" bestFit="1" customWidth="1"/>
    <col min="785" max="785" width="13.453125" bestFit="1" customWidth="1"/>
    <col min="786" max="786" width="16.90625" bestFit="1" customWidth="1"/>
    <col min="1025" max="1025" width="6.08984375" bestFit="1" customWidth="1"/>
    <col min="1026" max="1026" width="5.90625" bestFit="1" customWidth="1"/>
    <col min="1027" max="1027" width="16.90625" bestFit="1" customWidth="1"/>
    <col min="1028" max="1029" width="17.54296875" customWidth="1"/>
    <col min="1030" max="1030" width="8.08984375" customWidth="1"/>
    <col min="1031" max="1031" width="6.08984375" bestFit="1" customWidth="1"/>
    <col min="1032" max="1032" width="6.36328125" bestFit="1" customWidth="1"/>
    <col min="1033" max="1035" width="17.6328125" customWidth="1"/>
    <col min="1036" max="1036" width="14.54296875" bestFit="1" customWidth="1"/>
    <col min="1037" max="1037" width="6.08984375" bestFit="1" customWidth="1"/>
    <col min="1038" max="1038" width="6.54296875" bestFit="1" customWidth="1"/>
    <col min="1039" max="1039" width="9.08984375" bestFit="1" customWidth="1"/>
    <col min="1040" max="1040" width="6.08984375" bestFit="1" customWidth="1"/>
    <col min="1041" max="1041" width="13.453125" bestFit="1" customWidth="1"/>
    <col min="1042" max="1042" width="16.90625" bestFit="1" customWidth="1"/>
    <col min="1281" max="1281" width="6.08984375" bestFit="1" customWidth="1"/>
    <col min="1282" max="1282" width="5.90625" bestFit="1" customWidth="1"/>
    <col min="1283" max="1283" width="16.90625" bestFit="1" customWidth="1"/>
    <col min="1284" max="1285" width="17.54296875" customWidth="1"/>
    <col min="1286" max="1286" width="8.08984375" customWidth="1"/>
    <col min="1287" max="1287" width="6.08984375" bestFit="1" customWidth="1"/>
    <col min="1288" max="1288" width="6.36328125" bestFit="1" customWidth="1"/>
    <col min="1289" max="1291" width="17.6328125" customWidth="1"/>
    <col min="1292" max="1292" width="14.54296875" bestFit="1" customWidth="1"/>
    <col min="1293" max="1293" width="6.08984375" bestFit="1" customWidth="1"/>
    <col min="1294" max="1294" width="6.54296875" bestFit="1" customWidth="1"/>
    <col min="1295" max="1295" width="9.08984375" bestFit="1" customWidth="1"/>
    <col min="1296" max="1296" width="6.08984375" bestFit="1" customWidth="1"/>
    <col min="1297" max="1297" width="13.453125" bestFit="1" customWidth="1"/>
    <col min="1298" max="1298" width="16.90625" bestFit="1" customWidth="1"/>
    <col min="1537" max="1537" width="6.08984375" bestFit="1" customWidth="1"/>
    <col min="1538" max="1538" width="5.90625" bestFit="1" customWidth="1"/>
    <col min="1539" max="1539" width="16.90625" bestFit="1" customWidth="1"/>
    <col min="1540" max="1541" width="17.54296875" customWidth="1"/>
    <col min="1542" max="1542" width="8.08984375" customWidth="1"/>
    <col min="1543" max="1543" width="6.08984375" bestFit="1" customWidth="1"/>
    <col min="1544" max="1544" width="6.36328125" bestFit="1" customWidth="1"/>
    <col min="1545" max="1547" width="17.6328125" customWidth="1"/>
    <col min="1548" max="1548" width="14.54296875" bestFit="1" customWidth="1"/>
    <col min="1549" max="1549" width="6.08984375" bestFit="1" customWidth="1"/>
    <col min="1550" max="1550" width="6.54296875" bestFit="1" customWidth="1"/>
    <col min="1551" max="1551" width="9.08984375" bestFit="1" customWidth="1"/>
    <col min="1552" max="1552" width="6.08984375" bestFit="1" customWidth="1"/>
    <col min="1553" max="1553" width="13.453125" bestFit="1" customWidth="1"/>
    <col min="1554" max="1554" width="16.90625" bestFit="1" customWidth="1"/>
    <col min="1793" max="1793" width="6.08984375" bestFit="1" customWidth="1"/>
    <col min="1794" max="1794" width="5.90625" bestFit="1" customWidth="1"/>
    <col min="1795" max="1795" width="16.90625" bestFit="1" customWidth="1"/>
    <col min="1796" max="1797" width="17.54296875" customWidth="1"/>
    <col min="1798" max="1798" width="8.08984375" customWidth="1"/>
    <col min="1799" max="1799" width="6.08984375" bestFit="1" customWidth="1"/>
    <col min="1800" max="1800" width="6.36328125" bestFit="1" customWidth="1"/>
    <col min="1801" max="1803" width="17.6328125" customWidth="1"/>
    <col min="1804" max="1804" width="14.54296875" bestFit="1" customWidth="1"/>
    <col min="1805" max="1805" width="6.08984375" bestFit="1" customWidth="1"/>
    <col min="1806" max="1806" width="6.54296875" bestFit="1" customWidth="1"/>
    <col min="1807" max="1807" width="9.08984375" bestFit="1" customWidth="1"/>
    <col min="1808" max="1808" width="6.08984375" bestFit="1" customWidth="1"/>
    <col min="1809" max="1809" width="13.453125" bestFit="1" customWidth="1"/>
    <col min="1810" max="1810" width="16.90625" bestFit="1" customWidth="1"/>
    <col min="2049" max="2049" width="6.08984375" bestFit="1" customWidth="1"/>
    <col min="2050" max="2050" width="5.90625" bestFit="1" customWidth="1"/>
    <col min="2051" max="2051" width="16.90625" bestFit="1" customWidth="1"/>
    <col min="2052" max="2053" width="17.54296875" customWidth="1"/>
    <col min="2054" max="2054" width="8.08984375" customWidth="1"/>
    <col min="2055" max="2055" width="6.08984375" bestFit="1" customWidth="1"/>
    <col min="2056" max="2056" width="6.36328125" bestFit="1" customWidth="1"/>
    <col min="2057" max="2059" width="17.6328125" customWidth="1"/>
    <col min="2060" max="2060" width="14.54296875" bestFit="1" customWidth="1"/>
    <col min="2061" max="2061" width="6.08984375" bestFit="1" customWidth="1"/>
    <col min="2062" max="2062" width="6.54296875" bestFit="1" customWidth="1"/>
    <col min="2063" max="2063" width="9.08984375" bestFit="1" customWidth="1"/>
    <col min="2064" max="2064" width="6.08984375" bestFit="1" customWidth="1"/>
    <col min="2065" max="2065" width="13.453125" bestFit="1" customWidth="1"/>
    <col min="2066" max="2066" width="16.90625" bestFit="1" customWidth="1"/>
    <col min="2305" max="2305" width="6.08984375" bestFit="1" customWidth="1"/>
    <col min="2306" max="2306" width="5.90625" bestFit="1" customWidth="1"/>
    <col min="2307" max="2307" width="16.90625" bestFit="1" customWidth="1"/>
    <col min="2308" max="2309" width="17.54296875" customWidth="1"/>
    <col min="2310" max="2310" width="8.08984375" customWidth="1"/>
    <col min="2311" max="2311" width="6.08984375" bestFit="1" customWidth="1"/>
    <col min="2312" max="2312" width="6.36328125" bestFit="1" customWidth="1"/>
    <col min="2313" max="2315" width="17.6328125" customWidth="1"/>
    <col min="2316" max="2316" width="14.54296875" bestFit="1" customWidth="1"/>
    <col min="2317" max="2317" width="6.08984375" bestFit="1" customWidth="1"/>
    <col min="2318" max="2318" width="6.54296875" bestFit="1" customWidth="1"/>
    <col min="2319" max="2319" width="9.08984375" bestFit="1" customWidth="1"/>
    <col min="2320" max="2320" width="6.08984375" bestFit="1" customWidth="1"/>
    <col min="2321" max="2321" width="13.453125" bestFit="1" customWidth="1"/>
    <col min="2322" max="2322" width="16.90625" bestFit="1" customWidth="1"/>
    <col min="2561" max="2561" width="6.08984375" bestFit="1" customWidth="1"/>
    <col min="2562" max="2562" width="5.90625" bestFit="1" customWidth="1"/>
    <col min="2563" max="2563" width="16.90625" bestFit="1" customWidth="1"/>
    <col min="2564" max="2565" width="17.54296875" customWidth="1"/>
    <col min="2566" max="2566" width="8.08984375" customWidth="1"/>
    <col min="2567" max="2567" width="6.08984375" bestFit="1" customWidth="1"/>
    <col min="2568" max="2568" width="6.36328125" bestFit="1" customWidth="1"/>
    <col min="2569" max="2571" width="17.6328125" customWidth="1"/>
    <col min="2572" max="2572" width="14.54296875" bestFit="1" customWidth="1"/>
    <col min="2573" max="2573" width="6.08984375" bestFit="1" customWidth="1"/>
    <col min="2574" max="2574" width="6.54296875" bestFit="1" customWidth="1"/>
    <col min="2575" max="2575" width="9.08984375" bestFit="1" customWidth="1"/>
    <col min="2576" max="2576" width="6.08984375" bestFit="1" customWidth="1"/>
    <col min="2577" max="2577" width="13.453125" bestFit="1" customWidth="1"/>
    <col min="2578" max="2578" width="16.90625" bestFit="1" customWidth="1"/>
    <col min="2817" max="2817" width="6.08984375" bestFit="1" customWidth="1"/>
    <col min="2818" max="2818" width="5.90625" bestFit="1" customWidth="1"/>
    <col min="2819" max="2819" width="16.90625" bestFit="1" customWidth="1"/>
    <col min="2820" max="2821" width="17.54296875" customWidth="1"/>
    <col min="2822" max="2822" width="8.08984375" customWidth="1"/>
    <col min="2823" max="2823" width="6.08984375" bestFit="1" customWidth="1"/>
    <col min="2824" max="2824" width="6.36328125" bestFit="1" customWidth="1"/>
    <col min="2825" max="2827" width="17.6328125" customWidth="1"/>
    <col min="2828" max="2828" width="14.54296875" bestFit="1" customWidth="1"/>
    <col min="2829" max="2829" width="6.08984375" bestFit="1" customWidth="1"/>
    <col min="2830" max="2830" width="6.54296875" bestFit="1" customWidth="1"/>
    <col min="2831" max="2831" width="9.08984375" bestFit="1" customWidth="1"/>
    <col min="2832" max="2832" width="6.08984375" bestFit="1" customWidth="1"/>
    <col min="2833" max="2833" width="13.453125" bestFit="1" customWidth="1"/>
    <col min="2834" max="2834" width="16.90625" bestFit="1" customWidth="1"/>
    <col min="3073" max="3073" width="6.08984375" bestFit="1" customWidth="1"/>
    <col min="3074" max="3074" width="5.90625" bestFit="1" customWidth="1"/>
    <col min="3075" max="3075" width="16.90625" bestFit="1" customWidth="1"/>
    <col min="3076" max="3077" width="17.54296875" customWidth="1"/>
    <col min="3078" max="3078" width="8.08984375" customWidth="1"/>
    <col min="3079" max="3079" width="6.08984375" bestFit="1" customWidth="1"/>
    <col min="3080" max="3080" width="6.36328125" bestFit="1" customWidth="1"/>
    <col min="3081" max="3083" width="17.6328125" customWidth="1"/>
    <col min="3084" max="3084" width="14.54296875" bestFit="1" customWidth="1"/>
    <col min="3085" max="3085" width="6.08984375" bestFit="1" customWidth="1"/>
    <col min="3086" max="3086" width="6.54296875" bestFit="1" customWidth="1"/>
    <col min="3087" max="3087" width="9.08984375" bestFit="1" customWidth="1"/>
    <col min="3088" max="3088" width="6.08984375" bestFit="1" customWidth="1"/>
    <col min="3089" max="3089" width="13.453125" bestFit="1" customWidth="1"/>
    <col min="3090" max="3090" width="16.90625" bestFit="1" customWidth="1"/>
    <col min="3329" max="3329" width="6.08984375" bestFit="1" customWidth="1"/>
    <col min="3330" max="3330" width="5.90625" bestFit="1" customWidth="1"/>
    <col min="3331" max="3331" width="16.90625" bestFit="1" customWidth="1"/>
    <col min="3332" max="3333" width="17.54296875" customWidth="1"/>
    <col min="3334" max="3334" width="8.08984375" customWidth="1"/>
    <col min="3335" max="3335" width="6.08984375" bestFit="1" customWidth="1"/>
    <col min="3336" max="3336" width="6.36328125" bestFit="1" customWidth="1"/>
    <col min="3337" max="3339" width="17.6328125" customWidth="1"/>
    <col min="3340" max="3340" width="14.54296875" bestFit="1" customWidth="1"/>
    <col min="3341" max="3341" width="6.08984375" bestFit="1" customWidth="1"/>
    <col min="3342" max="3342" width="6.54296875" bestFit="1" customWidth="1"/>
    <col min="3343" max="3343" width="9.08984375" bestFit="1" customWidth="1"/>
    <col min="3344" max="3344" width="6.08984375" bestFit="1" customWidth="1"/>
    <col min="3345" max="3345" width="13.453125" bestFit="1" customWidth="1"/>
    <col min="3346" max="3346" width="16.90625" bestFit="1" customWidth="1"/>
    <col min="3585" max="3585" width="6.08984375" bestFit="1" customWidth="1"/>
    <col min="3586" max="3586" width="5.90625" bestFit="1" customWidth="1"/>
    <col min="3587" max="3587" width="16.90625" bestFit="1" customWidth="1"/>
    <col min="3588" max="3589" width="17.54296875" customWidth="1"/>
    <col min="3590" max="3590" width="8.08984375" customWidth="1"/>
    <col min="3591" max="3591" width="6.08984375" bestFit="1" customWidth="1"/>
    <col min="3592" max="3592" width="6.36328125" bestFit="1" customWidth="1"/>
    <col min="3593" max="3595" width="17.6328125" customWidth="1"/>
    <col min="3596" max="3596" width="14.54296875" bestFit="1" customWidth="1"/>
    <col min="3597" max="3597" width="6.08984375" bestFit="1" customWidth="1"/>
    <col min="3598" max="3598" width="6.54296875" bestFit="1" customWidth="1"/>
    <col min="3599" max="3599" width="9.08984375" bestFit="1" customWidth="1"/>
    <col min="3600" max="3600" width="6.08984375" bestFit="1" customWidth="1"/>
    <col min="3601" max="3601" width="13.453125" bestFit="1" customWidth="1"/>
    <col min="3602" max="3602" width="16.90625" bestFit="1" customWidth="1"/>
    <col min="3841" max="3841" width="6.08984375" bestFit="1" customWidth="1"/>
    <col min="3842" max="3842" width="5.90625" bestFit="1" customWidth="1"/>
    <col min="3843" max="3843" width="16.90625" bestFit="1" customWidth="1"/>
    <col min="3844" max="3845" width="17.54296875" customWidth="1"/>
    <col min="3846" max="3846" width="8.08984375" customWidth="1"/>
    <col min="3847" max="3847" width="6.08984375" bestFit="1" customWidth="1"/>
    <col min="3848" max="3848" width="6.36328125" bestFit="1" customWidth="1"/>
    <col min="3849" max="3851" width="17.6328125" customWidth="1"/>
    <col min="3852" max="3852" width="14.54296875" bestFit="1" customWidth="1"/>
    <col min="3853" max="3853" width="6.08984375" bestFit="1" customWidth="1"/>
    <col min="3854" max="3854" width="6.54296875" bestFit="1" customWidth="1"/>
    <col min="3855" max="3855" width="9.08984375" bestFit="1" customWidth="1"/>
    <col min="3856" max="3856" width="6.08984375" bestFit="1" customWidth="1"/>
    <col min="3857" max="3857" width="13.453125" bestFit="1" customWidth="1"/>
    <col min="3858" max="3858" width="16.90625" bestFit="1" customWidth="1"/>
    <col min="4097" max="4097" width="6.08984375" bestFit="1" customWidth="1"/>
    <col min="4098" max="4098" width="5.90625" bestFit="1" customWidth="1"/>
    <col min="4099" max="4099" width="16.90625" bestFit="1" customWidth="1"/>
    <col min="4100" max="4101" width="17.54296875" customWidth="1"/>
    <col min="4102" max="4102" width="8.08984375" customWidth="1"/>
    <col min="4103" max="4103" width="6.08984375" bestFit="1" customWidth="1"/>
    <col min="4104" max="4104" width="6.36328125" bestFit="1" customWidth="1"/>
    <col min="4105" max="4107" width="17.6328125" customWidth="1"/>
    <col min="4108" max="4108" width="14.54296875" bestFit="1" customWidth="1"/>
    <col min="4109" max="4109" width="6.08984375" bestFit="1" customWidth="1"/>
    <col min="4110" max="4110" width="6.54296875" bestFit="1" customWidth="1"/>
    <col min="4111" max="4111" width="9.08984375" bestFit="1" customWidth="1"/>
    <col min="4112" max="4112" width="6.08984375" bestFit="1" customWidth="1"/>
    <col min="4113" max="4113" width="13.453125" bestFit="1" customWidth="1"/>
    <col min="4114" max="4114" width="16.90625" bestFit="1" customWidth="1"/>
    <col min="4353" max="4353" width="6.08984375" bestFit="1" customWidth="1"/>
    <col min="4354" max="4354" width="5.90625" bestFit="1" customWidth="1"/>
    <col min="4355" max="4355" width="16.90625" bestFit="1" customWidth="1"/>
    <col min="4356" max="4357" width="17.54296875" customWidth="1"/>
    <col min="4358" max="4358" width="8.08984375" customWidth="1"/>
    <col min="4359" max="4359" width="6.08984375" bestFit="1" customWidth="1"/>
    <col min="4360" max="4360" width="6.36328125" bestFit="1" customWidth="1"/>
    <col min="4361" max="4363" width="17.6328125" customWidth="1"/>
    <col min="4364" max="4364" width="14.54296875" bestFit="1" customWidth="1"/>
    <col min="4365" max="4365" width="6.08984375" bestFit="1" customWidth="1"/>
    <col min="4366" max="4366" width="6.54296875" bestFit="1" customWidth="1"/>
    <col min="4367" max="4367" width="9.08984375" bestFit="1" customWidth="1"/>
    <col min="4368" max="4368" width="6.08984375" bestFit="1" customWidth="1"/>
    <col min="4369" max="4369" width="13.453125" bestFit="1" customWidth="1"/>
    <col min="4370" max="4370" width="16.90625" bestFit="1" customWidth="1"/>
    <col min="4609" max="4609" width="6.08984375" bestFit="1" customWidth="1"/>
    <col min="4610" max="4610" width="5.90625" bestFit="1" customWidth="1"/>
    <col min="4611" max="4611" width="16.90625" bestFit="1" customWidth="1"/>
    <col min="4612" max="4613" width="17.54296875" customWidth="1"/>
    <col min="4614" max="4614" width="8.08984375" customWidth="1"/>
    <col min="4615" max="4615" width="6.08984375" bestFit="1" customWidth="1"/>
    <col min="4616" max="4616" width="6.36328125" bestFit="1" customWidth="1"/>
    <col min="4617" max="4619" width="17.6328125" customWidth="1"/>
    <col min="4620" max="4620" width="14.54296875" bestFit="1" customWidth="1"/>
    <col min="4621" max="4621" width="6.08984375" bestFit="1" customWidth="1"/>
    <col min="4622" max="4622" width="6.54296875" bestFit="1" customWidth="1"/>
    <col min="4623" max="4623" width="9.08984375" bestFit="1" customWidth="1"/>
    <col min="4624" max="4624" width="6.08984375" bestFit="1" customWidth="1"/>
    <col min="4625" max="4625" width="13.453125" bestFit="1" customWidth="1"/>
    <col min="4626" max="4626" width="16.90625" bestFit="1" customWidth="1"/>
    <col min="4865" max="4865" width="6.08984375" bestFit="1" customWidth="1"/>
    <col min="4866" max="4866" width="5.90625" bestFit="1" customWidth="1"/>
    <col min="4867" max="4867" width="16.90625" bestFit="1" customWidth="1"/>
    <col min="4868" max="4869" width="17.54296875" customWidth="1"/>
    <col min="4870" max="4870" width="8.08984375" customWidth="1"/>
    <col min="4871" max="4871" width="6.08984375" bestFit="1" customWidth="1"/>
    <col min="4872" max="4872" width="6.36328125" bestFit="1" customWidth="1"/>
    <col min="4873" max="4875" width="17.6328125" customWidth="1"/>
    <col min="4876" max="4876" width="14.54296875" bestFit="1" customWidth="1"/>
    <col min="4877" max="4877" width="6.08984375" bestFit="1" customWidth="1"/>
    <col min="4878" max="4878" width="6.54296875" bestFit="1" customWidth="1"/>
    <col min="4879" max="4879" width="9.08984375" bestFit="1" customWidth="1"/>
    <col min="4880" max="4880" width="6.08984375" bestFit="1" customWidth="1"/>
    <col min="4881" max="4881" width="13.453125" bestFit="1" customWidth="1"/>
    <col min="4882" max="4882" width="16.90625" bestFit="1" customWidth="1"/>
    <col min="5121" max="5121" width="6.08984375" bestFit="1" customWidth="1"/>
    <col min="5122" max="5122" width="5.90625" bestFit="1" customWidth="1"/>
    <col min="5123" max="5123" width="16.90625" bestFit="1" customWidth="1"/>
    <col min="5124" max="5125" width="17.54296875" customWidth="1"/>
    <col min="5126" max="5126" width="8.08984375" customWidth="1"/>
    <col min="5127" max="5127" width="6.08984375" bestFit="1" customWidth="1"/>
    <col min="5128" max="5128" width="6.36328125" bestFit="1" customWidth="1"/>
    <col min="5129" max="5131" width="17.6328125" customWidth="1"/>
    <col min="5132" max="5132" width="14.54296875" bestFit="1" customWidth="1"/>
    <col min="5133" max="5133" width="6.08984375" bestFit="1" customWidth="1"/>
    <col min="5134" max="5134" width="6.54296875" bestFit="1" customWidth="1"/>
    <col min="5135" max="5135" width="9.08984375" bestFit="1" customWidth="1"/>
    <col min="5136" max="5136" width="6.08984375" bestFit="1" customWidth="1"/>
    <col min="5137" max="5137" width="13.453125" bestFit="1" customWidth="1"/>
    <col min="5138" max="5138" width="16.90625" bestFit="1" customWidth="1"/>
    <col min="5377" max="5377" width="6.08984375" bestFit="1" customWidth="1"/>
    <col min="5378" max="5378" width="5.90625" bestFit="1" customWidth="1"/>
    <col min="5379" max="5379" width="16.90625" bestFit="1" customWidth="1"/>
    <col min="5380" max="5381" width="17.54296875" customWidth="1"/>
    <col min="5382" max="5382" width="8.08984375" customWidth="1"/>
    <col min="5383" max="5383" width="6.08984375" bestFit="1" customWidth="1"/>
    <col min="5384" max="5384" width="6.36328125" bestFit="1" customWidth="1"/>
    <col min="5385" max="5387" width="17.6328125" customWidth="1"/>
    <col min="5388" max="5388" width="14.54296875" bestFit="1" customWidth="1"/>
    <col min="5389" max="5389" width="6.08984375" bestFit="1" customWidth="1"/>
    <col min="5390" max="5390" width="6.54296875" bestFit="1" customWidth="1"/>
    <col min="5391" max="5391" width="9.08984375" bestFit="1" customWidth="1"/>
    <col min="5392" max="5392" width="6.08984375" bestFit="1" customWidth="1"/>
    <col min="5393" max="5393" width="13.453125" bestFit="1" customWidth="1"/>
    <col min="5394" max="5394" width="16.90625" bestFit="1" customWidth="1"/>
    <col min="5633" max="5633" width="6.08984375" bestFit="1" customWidth="1"/>
    <col min="5634" max="5634" width="5.90625" bestFit="1" customWidth="1"/>
    <col min="5635" max="5635" width="16.90625" bestFit="1" customWidth="1"/>
    <col min="5636" max="5637" width="17.54296875" customWidth="1"/>
    <col min="5638" max="5638" width="8.08984375" customWidth="1"/>
    <col min="5639" max="5639" width="6.08984375" bestFit="1" customWidth="1"/>
    <col min="5640" max="5640" width="6.36328125" bestFit="1" customWidth="1"/>
    <col min="5641" max="5643" width="17.6328125" customWidth="1"/>
    <col min="5644" max="5644" width="14.54296875" bestFit="1" customWidth="1"/>
    <col min="5645" max="5645" width="6.08984375" bestFit="1" customWidth="1"/>
    <col min="5646" max="5646" width="6.54296875" bestFit="1" customWidth="1"/>
    <col min="5647" max="5647" width="9.08984375" bestFit="1" customWidth="1"/>
    <col min="5648" max="5648" width="6.08984375" bestFit="1" customWidth="1"/>
    <col min="5649" max="5649" width="13.453125" bestFit="1" customWidth="1"/>
    <col min="5650" max="5650" width="16.90625" bestFit="1" customWidth="1"/>
    <col min="5889" max="5889" width="6.08984375" bestFit="1" customWidth="1"/>
    <col min="5890" max="5890" width="5.90625" bestFit="1" customWidth="1"/>
    <col min="5891" max="5891" width="16.90625" bestFit="1" customWidth="1"/>
    <col min="5892" max="5893" width="17.54296875" customWidth="1"/>
    <col min="5894" max="5894" width="8.08984375" customWidth="1"/>
    <col min="5895" max="5895" width="6.08984375" bestFit="1" customWidth="1"/>
    <col min="5896" max="5896" width="6.36328125" bestFit="1" customWidth="1"/>
    <col min="5897" max="5899" width="17.6328125" customWidth="1"/>
    <col min="5900" max="5900" width="14.54296875" bestFit="1" customWidth="1"/>
    <col min="5901" max="5901" width="6.08984375" bestFit="1" customWidth="1"/>
    <col min="5902" max="5902" width="6.54296875" bestFit="1" customWidth="1"/>
    <col min="5903" max="5903" width="9.08984375" bestFit="1" customWidth="1"/>
    <col min="5904" max="5904" width="6.08984375" bestFit="1" customWidth="1"/>
    <col min="5905" max="5905" width="13.453125" bestFit="1" customWidth="1"/>
    <col min="5906" max="5906" width="16.90625" bestFit="1" customWidth="1"/>
    <col min="6145" max="6145" width="6.08984375" bestFit="1" customWidth="1"/>
    <col min="6146" max="6146" width="5.90625" bestFit="1" customWidth="1"/>
    <col min="6147" max="6147" width="16.90625" bestFit="1" customWidth="1"/>
    <col min="6148" max="6149" width="17.54296875" customWidth="1"/>
    <col min="6150" max="6150" width="8.08984375" customWidth="1"/>
    <col min="6151" max="6151" width="6.08984375" bestFit="1" customWidth="1"/>
    <col min="6152" max="6152" width="6.36328125" bestFit="1" customWidth="1"/>
    <col min="6153" max="6155" width="17.6328125" customWidth="1"/>
    <col min="6156" max="6156" width="14.54296875" bestFit="1" customWidth="1"/>
    <col min="6157" max="6157" width="6.08984375" bestFit="1" customWidth="1"/>
    <col min="6158" max="6158" width="6.54296875" bestFit="1" customWidth="1"/>
    <col min="6159" max="6159" width="9.08984375" bestFit="1" customWidth="1"/>
    <col min="6160" max="6160" width="6.08984375" bestFit="1" customWidth="1"/>
    <col min="6161" max="6161" width="13.453125" bestFit="1" customWidth="1"/>
    <col min="6162" max="6162" width="16.90625" bestFit="1" customWidth="1"/>
    <col min="6401" max="6401" width="6.08984375" bestFit="1" customWidth="1"/>
    <col min="6402" max="6402" width="5.90625" bestFit="1" customWidth="1"/>
    <col min="6403" max="6403" width="16.90625" bestFit="1" customWidth="1"/>
    <col min="6404" max="6405" width="17.54296875" customWidth="1"/>
    <col min="6406" max="6406" width="8.08984375" customWidth="1"/>
    <col min="6407" max="6407" width="6.08984375" bestFit="1" customWidth="1"/>
    <col min="6408" max="6408" width="6.36328125" bestFit="1" customWidth="1"/>
    <col min="6409" max="6411" width="17.6328125" customWidth="1"/>
    <col min="6412" max="6412" width="14.54296875" bestFit="1" customWidth="1"/>
    <col min="6413" max="6413" width="6.08984375" bestFit="1" customWidth="1"/>
    <col min="6414" max="6414" width="6.54296875" bestFit="1" customWidth="1"/>
    <col min="6415" max="6415" width="9.08984375" bestFit="1" customWidth="1"/>
    <col min="6416" max="6416" width="6.08984375" bestFit="1" customWidth="1"/>
    <col min="6417" max="6417" width="13.453125" bestFit="1" customWidth="1"/>
    <col min="6418" max="6418" width="16.90625" bestFit="1" customWidth="1"/>
    <col min="6657" max="6657" width="6.08984375" bestFit="1" customWidth="1"/>
    <col min="6658" max="6658" width="5.90625" bestFit="1" customWidth="1"/>
    <col min="6659" max="6659" width="16.90625" bestFit="1" customWidth="1"/>
    <col min="6660" max="6661" width="17.54296875" customWidth="1"/>
    <col min="6662" max="6662" width="8.08984375" customWidth="1"/>
    <col min="6663" max="6663" width="6.08984375" bestFit="1" customWidth="1"/>
    <col min="6664" max="6664" width="6.36328125" bestFit="1" customWidth="1"/>
    <col min="6665" max="6667" width="17.6328125" customWidth="1"/>
    <col min="6668" max="6668" width="14.54296875" bestFit="1" customWidth="1"/>
    <col min="6669" max="6669" width="6.08984375" bestFit="1" customWidth="1"/>
    <col min="6670" max="6670" width="6.54296875" bestFit="1" customWidth="1"/>
    <col min="6671" max="6671" width="9.08984375" bestFit="1" customWidth="1"/>
    <col min="6672" max="6672" width="6.08984375" bestFit="1" customWidth="1"/>
    <col min="6673" max="6673" width="13.453125" bestFit="1" customWidth="1"/>
    <col min="6674" max="6674" width="16.90625" bestFit="1" customWidth="1"/>
    <col min="6913" max="6913" width="6.08984375" bestFit="1" customWidth="1"/>
    <col min="6914" max="6914" width="5.90625" bestFit="1" customWidth="1"/>
    <col min="6915" max="6915" width="16.90625" bestFit="1" customWidth="1"/>
    <col min="6916" max="6917" width="17.54296875" customWidth="1"/>
    <col min="6918" max="6918" width="8.08984375" customWidth="1"/>
    <col min="6919" max="6919" width="6.08984375" bestFit="1" customWidth="1"/>
    <col min="6920" max="6920" width="6.36328125" bestFit="1" customWidth="1"/>
    <col min="6921" max="6923" width="17.6328125" customWidth="1"/>
    <col min="6924" max="6924" width="14.54296875" bestFit="1" customWidth="1"/>
    <col min="6925" max="6925" width="6.08984375" bestFit="1" customWidth="1"/>
    <col min="6926" max="6926" width="6.54296875" bestFit="1" customWidth="1"/>
    <col min="6927" max="6927" width="9.08984375" bestFit="1" customWidth="1"/>
    <col min="6928" max="6928" width="6.08984375" bestFit="1" customWidth="1"/>
    <col min="6929" max="6929" width="13.453125" bestFit="1" customWidth="1"/>
    <col min="6930" max="6930" width="16.90625" bestFit="1" customWidth="1"/>
    <col min="7169" max="7169" width="6.08984375" bestFit="1" customWidth="1"/>
    <col min="7170" max="7170" width="5.90625" bestFit="1" customWidth="1"/>
    <col min="7171" max="7171" width="16.90625" bestFit="1" customWidth="1"/>
    <col min="7172" max="7173" width="17.54296875" customWidth="1"/>
    <col min="7174" max="7174" width="8.08984375" customWidth="1"/>
    <col min="7175" max="7175" width="6.08984375" bestFit="1" customWidth="1"/>
    <col min="7176" max="7176" width="6.36328125" bestFit="1" customWidth="1"/>
    <col min="7177" max="7179" width="17.6328125" customWidth="1"/>
    <col min="7180" max="7180" width="14.54296875" bestFit="1" customWidth="1"/>
    <col min="7181" max="7181" width="6.08984375" bestFit="1" customWidth="1"/>
    <col min="7182" max="7182" width="6.54296875" bestFit="1" customWidth="1"/>
    <col min="7183" max="7183" width="9.08984375" bestFit="1" customWidth="1"/>
    <col min="7184" max="7184" width="6.08984375" bestFit="1" customWidth="1"/>
    <col min="7185" max="7185" width="13.453125" bestFit="1" customWidth="1"/>
    <col min="7186" max="7186" width="16.90625" bestFit="1" customWidth="1"/>
    <col min="7425" max="7425" width="6.08984375" bestFit="1" customWidth="1"/>
    <col min="7426" max="7426" width="5.90625" bestFit="1" customWidth="1"/>
    <col min="7427" max="7427" width="16.90625" bestFit="1" customWidth="1"/>
    <col min="7428" max="7429" width="17.54296875" customWidth="1"/>
    <col min="7430" max="7430" width="8.08984375" customWidth="1"/>
    <col min="7431" max="7431" width="6.08984375" bestFit="1" customWidth="1"/>
    <col min="7432" max="7432" width="6.36328125" bestFit="1" customWidth="1"/>
    <col min="7433" max="7435" width="17.6328125" customWidth="1"/>
    <col min="7436" max="7436" width="14.54296875" bestFit="1" customWidth="1"/>
    <col min="7437" max="7437" width="6.08984375" bestFit="1" customWidth="1"/>
    <col min="7438" max="7438" width="6.54296875" bestFit="1" customWidth="1"/>
    <col min="7439" max="7439" width="9.08984375" bestFit="1" customWidth="1"/>
    <col min="7440" max="7440" width="6.08984375" bestFit="1" customWidth="1"/>
    <col min="7441" max="7441" width="13.453125" bestFit="1" customWidth="1"/>
    <col min="7442" max="7442" width="16.90625" bestFit="1" customWidth="1"/>
    <col min="7681" max="7681" width="6.08984375" bestFit="1" customWidth="1"/>
    <col min="7682" max="7682" width="5.90625" bestFit="1" customWidth="1"/>
    <col min="7683" max="7683" width="16.90625" bestFit="1" customWidth="1"/>
    <col min="7684" max="7685" width="17.54296875" customWidth="1"/>
    <col min="7686" max="7686" width="8.08984375" customWidth="1"/>
    <col min="7687" max="7687" width="6.08984375" bestFit="1" customWidth="1"/>
    <col min="7688" max="7688" width="6.36328125" bestFit="1" customWidth="1"/>
    <col min="7689" max="7691" width="17.6328125" customWidth="1"/>
    <col min="7692" max="7692" width="14.54296875" bestFit="1" customWidth="1"/>
    <col min="7693" max="7693" width="6.08984375" bestFit="1" customWidth="1"/>
    <col min="7694" max="7694" width="6.54296875" bestFit="1" customWidth="1"/>
    <col min="7695" max="7695" width="9.08984375" bestFit="1" customWidth="1"/>
    <col min="7696" max="7696" width="6.08984375" bestFit="1" customWidth="1"/>
    <col min="7697" max="7697" width="13.453125" bestFit="1" customWidth="1"/>
    <col min="7698" max="7698" width="16.90625" bestFit="1" customWidth="1"/>
    <col min="7937" max="7937" width="6.08984375" bestFit="1" customWidth="1"/>
    <col min="7938" max="7938" width="5.90625" bestFit="1" customWidth="1"/>
    <col min="7939" max="7939" width="16.90625" bestFit="1" customWidth="1"/>
    <col min="7940" max="7941" width="17.54296875" customWidth="1"/>
    <col min="7942" max="7942" width="8.08984375" customWidth="1"/>
    <col min="7943" max="7943" width="6.08984375" bestFit="1" customWidth="1"/>
    <col min="7944" max="7944" width="6.36328125" bestFit="1" customWidth="1"/>
    <col min="7945" max="7947" width="17.6328125" customWidth="1"/>
    <col min="7948" max="7948" width="14.54296875" bestFit="1" customWidth="1"/>
    <col min="7949" max="7949" width="6.08984375" bestFit="1" customWidth="1"/>
    <col min="7950" max="7950" width="6.54296875" bestFit="1" customWidth="1"/>
    <col min="7951" max="7951" width="9.08984375" bestFit="1" customWidth="1"/>
    <col min="7952" max="7952" width="6.08984375" bestFit="1" customWidth="1"/>
    <col min="7953" max="7953" width="13.453125" bestFit="1" customWidth="1"/>
    <col min="7954" max="7954" width="16.90625" bestFit="1" customWidth="1"/>
    <col min="8193" max="8193" width="6.08984375" bestFit="1" customWidth="1"/>
    <col min="8194" max="8194" width="5.90625" bestFit="1" customWidth="1"/>
    <col min="8195" max="8195" width="16.90625" bestFit="1" customWidth="1"/>
    <col min="8196" max="8197" width="17.54296875" customWidth="1"/>
    <col min="8198" max="8198" width="8.08984375" customWidth="1"/>
    <col min="8199" max="8199" width="6.08984375" bestFit="1" customWidth="1"/>
    <col min="8200" max="8200" width="6.36328125" bestFit="1" customWidth="1"/>
    <col min="8201" max="8203" width="17.6328125" customWidth="1"/>
    <col min="8204" max="8204" width="14.54296875" bestFit="1" customWidth="1"/>
    <col min="8205" max="8205" width="6.08984375" bestFit="1" customWidth="1"/>
    <col min="8206" max="8206" width="6.54296875" bestFit="1" customWidth="1"/>
    <col min="8207" max="8207" width="9.08984375" bestFit="1" customWidth="1"/>
    <col min="8208" max="8208" width="6.08984375" bestFit="1" customWidth="1"/>
    <col min="8209" max="8209" width="13.453125" bestFit="1" customWidth="1"/>
    <col min="8210" max="8210" width="16.90625" bestFit="1" customWidth="1"/>
    <col min="8449" max="8449" width="6.08984375" bestFit="1" customWidth="1"/>
    <col min="8450" max="8450" width="5.90625" bestFit="1" customWidth="1"/>
    <col min="8451" max="8451" width="16.90625" bestFit="1" customWidth="1"/>
    <col min="8452" max="8453" width="17.54296875" customWidth="1"/>
    <col min="8454" max="8454" width="8.08984375" customWidth="1"/>
    <col min="8455" max="8455" width="6.08984375" bestFit="1" customWidth="1"/>
    <col min="8456" max="8456" width="6.36328125" bestFit="1" customWidth="1"/>
    <col min="8457" max="8459" width="17.6328125" customWidth="1"/>
    <col min="8460" max="8460" width="14.54296875" bestFit="1" customWidth="1"/>
    <col min="8461" max="8461" width="6.08984375" bestFit="1" customWidth="1"/>
    <col min="8462" max="8462" width="6.54296875" bestFit="1" customWidth="1"/>
    <col min="8463" max="8463" width="9.08984375" bestFit="1" customWidth="1"/>
    <col min="8464" max="8464" width="6.08984375" bestFit="1" customWidth="1"/>
    <col min="8465" max="8465" width="13.453125" bestFit="1" customWidth="1"/>
    <col min="8466" max="8466" width="16.90625" bestFit="1" customWidth="1"/>
    <col min="8705" max="8705" width="6.08984375" bestFit="1" customWidth="1"/>
    <col min="8706" max="8706" width="5.90625" bestFit="1" customWidth="1"/>
    <col min="8707" max="8707" width="16.90625" bestFit="1" customWidth="1"/>
    <col min="8708" max="8709" width="17.54296875" customWidth="1"/>
    <col min="8710" max="8710" width="8.08984375" customWidth="1"/>
    <col min="8711" max="8711" width="6.08984375" bestFit="1" customWidth="1"/>
    <col min="8712" max="8712" width="6.36328125" bestFit="1" customWidth="1"/>
    <col min="8713" max="8715" width="17.6328125" customWidth="1"/>
    <col min="8716" max="8716" width="14.54296875" bestFit="1" customWidth="1"/>
    <col min="8717" max="8717" width="6.08984375" bestFit="1" customWidth="1"/>
    <col min="8718" max="8718" width="6.54296875" bestFit="1" customWidth="1"/>
    <col min="8719" max="8719" width="9.08984375" bestFit="1" customWidth="1"/>
    <col min="8720" max="8720" width="6.08984375" bestFit="1" customWidth="1"/>
    <col min="8721" max="8721" width="13.453125" bestFit="1" customWidth="1"/>
    <col min="8722" max="8722" width="16.90625" bestFit="1" customWidth="1"/>
    <col min="8961" max="8961" width="6.08984375" bestFit="1" customWidth="1"/>
    <col min="8962" max="8962" width="5.90625" bestFit="1" customWidth="1"/>
    <col min="8963" max="8963" width="16.90625" bestFit="1" customWidth="1"/>
    <col min="8964" max="8965" width="17.54296875" customWidth="1"/>
    <col min="8966" max="8966" width="8.08984375" customWidth="1"/>
    <col min="8967" max="8967" width="6.08984375" bestFit="1" customWidth="1"/>
    <col min="8968" max="8968" width="6.36328125" bestFit="1" customWidth="1"/>
    <col min="8969" max="8971" width="17.6328125" customWidth="1"/>
    <col min="8972" max="8972" width="14.54296875" bestFit="1" customWidth="1"/>
    <col min="8973" max="8973" width="6.08984375" bestFit="1" customWidth="1"/>
    <col min="8974" max="8974" width="6.54296875" bestFit="1" customWidth="1"/>
    <col min="8975" max="8975" width="9.08984375" bestFit="1" customWidth="1"/>
    <col min="8976" max="8976" width="6.08984375" bestFit="1" customWidth="1"/>
    <col min="8977" max="8977" width="13.453125" bestFit="1" customWidth="1"/>
    <col min="8978" max="8978" width="16.90625" bestFit="1" customWidth="1"/>
    <col min="9217" max="9217" width="6.08984375" bestFit="1" customWidth="1"/>
    <col min="9218" max="9218" width="5.90625" bestFit="1" customWidth="1"/>
    <col min="9219" max="9219" width="16.90625" bestFit="1" customWidth="1"/>
    <col min="9220" max="9221" width="17.54296875" customWidth="1"/>
    <col min="9222" max="9222" width="8.08984375" customWidth="1"/>
    <col min="9223" max="9223" width="6.08984375" bestFit="1" customWidth="1"/>
    <col min="9224" max="9224" width="6.36328125" bestFit="1" customWidth="1"/>
    <col min="9225" max="9227" width="17.6328125" customWidth="1"/>
    <col min="9228" max="9228" width="14.54296875" bestFit="1" customWidth="1"/>
    <col min="9229" max="9229" width="6.08984375" bestFit="1" customWidth="1"/>
    <col min="9230" max="9230" width="6.54296875" bestFit="1" customWidth="1"/>
    <col min="9231" max="9231" width="9.08984375" bestFit="1" customWidth="1"/>
    <col min="9232" max="9232" width="6.08984375" bestFit="1" customWidth="1"/>
    <col min="9233" max="9233" width="13.453125" bestFit="1" customWidth="1"/>
    <col min="9234" max="9234" width="16.90625" bestFit="1" customWidth="1"/>
    <col min="9473" max="9473" width="6.08984375" bestFit="1" customWidth="1"/>
    <col min="9474" max="9474" width="5.90625" bestFit="1" customWidth="1"/>
    <col min="9475" max="9475" width="16.90625" bestFit="1" customWidth="1"/>
    <col min="9476" max="9477" width="17.54296875" customWidth="1"/>
    <col min="9478" max="9478" width="8.08984375" customWidth="1"/>
    <col min="9479" max="9479" width="6.08984375" bestFit="1" customWidth="1"/>
    <col min="9480" max="9480" width="6.36328125" bestFit="1" customWidth="1"/>
    <col min="9481" max="9483" width="17.6328125" customWidth="1"/>
    <col min="9484" max="9484" width="14.54296875" bestFit="1" customWidth="1"/>
    <col min="9485" max="9485" width="6.08984375" bestFit="1" customWidth="1"/>
    <col min="9486" max="9486" width="6.54296875" bestFit="1" customWidth="1"/>
    <col min="9487" max="9487" width="9.08984375" bestFit="1" customWidth="1"/>
    <col min="9488" max="9488" width="6.08984375" bestFit="1" customWidth="1"/>
    <col min="9489" max="9489" width="13.453125" bestFit="1" customWidth="1"/>
    <col min="9490" max="9490" width="16.90625" bestFit="1" customWidth="1"/>
    <col min="9729" max="9729" width="6.08984375" bestFit="1" customWidth="1"/>
    <col min="9730" max="9730" width="5.90625" bestFit="1" customWidth="1"/>
    <col min="9731" max="9731" width="16.90625" bestFit="1" customWidth="1"/>
    <col min="9732" max="9733" width="17.54296875" customWidth="1"/>
    <col min="9734" max="9734" width="8.08984375" customWidth="1"/>
    <col min="9735" max="9735" width="6.08984375" bestFit="1" customWidth="1"/>
    <col min="9736" max="9736" width="6.36328125" bestFit="1" customWidth="1"/>
    <col min="9737" max="9739" width="17.6328125" customWidth="1"/>
    <col min="9740" max="9740" width="14.54296875" bestFit="1" customWidth="1"/>
    <col min="9741" max="9741" width="6.08984375" bestFit="1" customWidth="1"/>
    <col min="9742" max="9742" width="6.54296875" bestFit="1" customWidth="1"/>
    <col min="9743" max="9743" width="9.08984375" bestFit="1" customWidth="1"/>
    <col min="9744" max="9744" width="6.08984375" bestFit="1" customWidth="1"/>
    <col min="9745" max="9745" width="13.453125" bestFit="1" customWidth="1"/>
    <col min="9746" max="9746" width="16.90625" bestFit="1" customWidth="1"/>
    <col min="9985" max="9985" width="6.08984375" bestFit="1" customWidth="1"/>
    <col min="9986" max="9986" width="5.90625" bestFit="1" customWidth="1"/>
    <col min="9987" max="9987" width="16.90625" bestFit="1" customWidth="1"/>
    <col min="9988" max="9989" width="17.54296875" customWidth="1"/>
    <col min="9990" max="9990" width="8.08984375" customWidth="1"/>
    <col min="9991" max="9991" width="6.08984375" bestFit="1" customWidth="1"/>
    <col min="9992" max="9992" width="6.36328125" bestFit="1" customWidth="1"/>
    <col min="9993" max="9995" width="17.6328125" customWidth="1"/>
    <col min="9996" max="9996" width="14.54296875" bestFit="1" customWidth="1"/>
    <col min="9997" max="9997" width="6.08984375" bestFit="1" customWidth="1"/>
    <col min="9998" max="9998" width="6.54296875" bestFit="1" customWidth="1"/>
    <col min="9999" max="9999" width="9.08984375" bestFit="1" customWidth="1"/>
    <col min="10000" max="10000" width="6.08984375" bestFit="1" customWidth="1"/>
    <col min="10001" max="10001" width="13.453125" bestFit="1" customWidth="1"/>
    <col min="10002" max="10002" width="16.90625" bestFit="1" customWidth="1"/>
    <col min="10241" max="10241" width="6.08984375" bestFit="1" customWidth="1"/>
    <col min="10242" max="10242" width="5.90625" bestFit="1" customWidth="1"/>
    <col min="10243" max="10243" width="16.90625" bestFit="1" customWidth="1"/>
    <col min="10244" max="10245" width="17.54296875" customWidth="1"/>
    <col min="10246" max="10246" width="8.08984375" customWidth="1"/>
    <col min="10247" max="10247" width="6.08984375" bestFit="1" customWidth="1"/>
    <col min="10248" max="10248" width="6.36328125" bestFit="1" customWidth="1"/>
    <col min="10249" max="10251" width="17.6328125" customWidth="1"/>
    <col min="10252" max="10252" width="14.54296875" bestFit="1" customWidth="1"/>
    <col min="10253" max="10253" width="6.08984375" bestFit="1" customWidth="1"/>
    <col min="10254" max="10254" width="6.54296875" bestFit="1" customWidth="1"/>
    <col min="10255" max="10255" width="9.08984375" bestFit="1" customWidth="1"/>
    <col min="10256" max="10256" width="6.08984375" bestFit="1" customWidth="1"/>
    <col min="10257" max="10257" width="13.453125" bestFit="1" customWidth="1"/>
    <col min="10258" max="10258" width="16.90625" bestFit="1" customWidth="1"/>
    <col min="10497" max="10497" width="6.08984375" bestFit="1" customWidth="1"/>
    <col min="10498" max="10498" width="5.90625" bestFit="1" customWidth="1"/>
    <col min="10499" max="10499" width="16.90625" bestFit="1" customWidth="1"/>
    <col min="10500" max="10501" width="17.54296875" customWidth="1"/>
    <col min="10502" max="10502" width="8.08984375" customWidth="1"/>
    <col min="10503" max="10503" width="6.08984375" bestFit="1" customWidth="1"/>
    <col min="10504" max="10504" width="6.36328125" bestFit="1" customWidth="1"/>
    <col min="10505" max="10507" width="17.6328125" customWidth="1"/>
    <col min="10508" max="10508" width="14.54296875" bestFit="1" customWidth="1"/>
    <col min="10509" max="10509" width="6.08984375" bestFit="1" customWidth="1"/>
    <col min="10510" max="10510" width="6.54296875" bestFit="1" customWidth="1"/>
    <col min="10511" max="10511" width="9.08984375" bestFit="1" customWidth="1"/>
    <col min="10512" max="10512" width="6.08984375" bestFit="1" customWidth="1"/>
    <col min="10513" max="10513" width="13.453125" bestFit="1" customWidth="1"/>
    <col min="10514" max="10514" width="16.90625" bestFit="1" customWidth="1"/>
    <col min="10753" max="10753" width="6.08984375" bestFit="1" customWidth="1"/>
    <col min="10754" max="10754" width="5.90625" bestFit="1" customWidth="1"/>
    <col min="10755" max="10755" width="16.90625" bestFit="1" customWidth="1"/>
    <col min="10756" max="10757" width="17.54296875" customWidth="1"/>
    <col min="10758" max="10758" width="8.08984375" customWidth="1"/>
    <col min="10759" max="10759" width="6.08984375" bestFit="1" customWidth="1"/>
    <col min="10760" max="10760" width="6.36328125" bestFit="1" customWidth="1"/>
    <col min="10761" max="10763" width="17.6328125" customWidth="1"/>
    <col min="10764" max="10764" width="14.54296875" bestFit="1" customWidth="1"/>
    <col min="10765" max="10765" width="6.08984375" bestFit="1" customWidth="1"/>
    <col min="10766" max="10766" width="6.54296875" bestFit="1" customWidth="1"/>
    <col min="10767" max="10767" width="9.08984375" bestFit="1" customWidth="1"/>
    <col min="10768" max="10768" width="6.08984375" bestFit="1" customWidth="1"/>
    <col min="10769" max="10769" width="13.453125" bestFit="1" customWidth="1"/>
    <col min="10770" max="10770" width="16.90625" bestFit="1" customWidth="1"/>
    <col min="11009" max="11009" width="6.08984375" bestFit="1" customWidth="1"/>
    <col min="11010" max="11010" width="5.90625" bestFit="1" customWidth="1"/>
    <col min="11011" max="11011" width="16.90625" bestFit="1" customWidth="1"/>
    <col min="11012" max="11013" width="17.54296875" customWidth="1"/>
    <col min="11014" max="11014" width="8.08984375" customWidth="1"/>
    <col min="11015" max="11015" width="6.08984375" bestFit="1" customWidth="1"/>
    <col min="11016" max="11016" width="6.36328125" bestFit="1" customWidth="1"/>
    <col min="11017" max="11019" width="17.6328125" customWidth="1"/>
    <col min="11020" max="11020" width="14.54296875" bestFit="1" customWidth="1"/>
    <col min="11021" max="11021" width="6.08984375" bestFit="1" customWidth="1"/>
    <col min="11022" max="11022" width="6.54296875" bestFit="1" customWidth="1"/>
    <col min="11023" max="11023" width="9.08984375" bestFit="1" customWidth="1"/>
    <col min="11024" max="11024" width="6.08984375" bestFit="1" customWidth="1"/>
    <col min="11025" max="11025" width="13.453125" bestFit="1" customWidth="1"/>
    <col min="11026" max="11026" width="16.90625" bestFit="1" customWidth="1"/>
    <col min="11265" max="11265" width="6.08984375" bestFit="1" customWidth="1"/>
    <col min="11266" max="11266" width="5.90625" bestFit="1" customWidth="1"/>
    <col min="11267" max="11267" width="16.90625" bestFit="1" customWidth="1"/>
    <col min="11268" max="11269" width="17.54296875" customWidth="1"/>
    <col min="11270" max="11270" width="8.08984375" customWidth="1"/>
    <col min="11271" max="11271" width="6.08984375" bestFit="1" customWidth="1"/>
    <col min="11272" max="11272" width="6.36328125" bestFit="1" customWidth="1"/>
    <col min="11273" max="11275" width="17.6328125" customWidth="1"/>
    <col min="11276" max="11276" width="14.54296875" bestFit="1" customWidth="1"/>
    <col min="11277" max="11277" width="6.08984375" bestFit="1" customWidth="1"/>
    <col min="11278" max="11278" width="6.54296875" bestFit="1" customWidth="1"/>
    <col min="11279" max="11279" width="9.08984375" bestFit="1" customWidth="1"/>
    <col min="11280" max="11280" width="6.08984375" bestFit="1" customWidth="1"/>
    <col min="11281" max="11281" width="13.453125" bestFit="1" customWidth="1"/>
    <col min="11282" max="11282" width="16.90625" bestFit="1" customWidth="1"/>
    <col min="11521" max="11521" width="6.08984375" bestFit="1" customWidth="1"/>
    <col min="11522" max="11522" width="5.90625" bestFit="1" customWidth="1"/>
    <col min="11523" max="11523" width="16.90625" bestFit="1" customWidth="1"/>
    <col min="11524" max="11525" width="17.54296875" customWidth="1"/>
    <col min="11526" max="11526" width="8.08984375" customWidth="1"/>
    <col min="11527" max="11527" width="6.08984375" bestFit="1" customWidth="1"/>
    <col min="11528" max="11528" width="6.36328125" bestFit="1" customWidth="1"/>
    <col min="11529" max="11531" width="17.6328125" customWidth="1"/>
    <col min="11532" max="11532" width="14.54296875" bestFit="1" customWidth="1"/>
    <col min="11533" max="11533" width="6.08984375" bestFit="1" customWidth="1"/>
    <col min="11534" max="11534" width="6.54296875" bestFit="1" customWidth="1"/>
    <col min="11535" max="11535" width="9.08984375" bestFit="1" customWidth="1"/>
    <col min="11536" max="11536" width="6.08984375" bestFit="1" customWidth="1"/>
    <col min="11537" max="11537" width="13.453125" bestFit="1" customWidth="1"/>
    <col min="11538" max="11538" width="16.90625" bestFit="1" customWidth="1"/>
    <col min="11777" max="11777" width="6.08984375" bestFit="1" customWidth="1"/>
    <col min="11778" max="11778" width="5.90625" bestFit="1" customWidth="1"/>
    <col min="11779" max="11779" width="16.90625" bestFit="1" customWidth="1"/>
    <col min="11780" max="11781" width="17.54296875" customWidth="1"/>
    <col min="11782" max="11782" width="8.08984375" customWidth="1"/>
    <col min="11783" max="11783" width="6.08984375" bestFit="1" customWidth="1"/>
    <col min="11784" max="11784" width="6.36328125" bestFit="1" customWidth="1"/>
    <col min="11785" max="11787" width="17.6328125" customWidth="1"/>
    <col min="11788" max="11788" width="14.54296875" bestFit="1" customWidth="1"/>
    <col min="11789" max="11789" width="6.08984375" bestFit="1" customWidth="1"/>
    <col min="11790" max="11790" width="6.54296875" bestFit="1" customWidth="1"/>
    <col min="11791" max="11791" width="9.08984375" bestFit="1" customWidth="1"/>
    <col min="11792" max="11792" width="6.08984375" bestFit="1" customWidth="1"/>
    <col min="11793" max="11793" width="13.453125" bestFit="1" customWidth="1"/>
    <col min="11794" max="11794" width="16.90625" bestFit="1" customWidth="1"/>
    <col min="12033" max="12033" width="6.08984375" bestFit="1" customWidth="1"/>
    <col min="12034" max="12034" width="5.90625" bestFit="1" customWidth="1"/>
    <col min="12035" max="12035" width="16.90625" bestFit="1" customWidth="1"/>
    <col min="12036" max="12037" width="17.54296875" customWidth="1"/>
    <col min="12038" max="12038" width="8.08984375" customWidth="1"/>
    <col min="12039" max="12039" width="6.08984375" bestFit="1" customWidth="1"/>
    <col min="12040" max="12040" width="6.36328125" bestFit="1" customWidth="1"/>
    <col min="12041" max="12043" width="17.6328125" customWidth="1"/>
    <col min="12044" max="12044" width="14.54296875" bestFit="1" customWidth="1"/>
    <col min="12045" max="12045" width="6.08984375" bestFit="1" customWidth="1"/>
    <col min="12046" max="12046" width="6.54296875" bestFit="1" customWidth="1"/>
    <col min="12047" max="12047" width="9.08984375" bestFit="1" customWidth="1"/>
    <col min="12048" max="12048" width="6.08984375" bestFit="1" customWidth="1"/>
    <col min="12049" max="12049" width="13.453125" bestFit="1" customWidth="1"/>
    <col min="12050" max="12050" width="16.90625" bestFit="1" customWidth="1"/>
    <col min="12289" max="12289" width="6.08984375" bestFit="1" customWidth="1"/>
    <col min="12290" max="12290" width="5.90625" bestFit="1" customWidth="1"/>
    <col min="12291" max="12291" width="16.90625" bestFit="1" customWidth="1"/>
    <col min="12292" max="12293" width="17.54296875" customWidth="1"/>
    <col min="12294" max="12294" width="8.08984375" customWidth="1"/>
    <col min="12295" max="12295" width="6.08984375" bestFit="1" customWidth="1"/>
    <col min="12296" max="12296" width="6.36328125" bestFit="1" customWidth="1"/>
    <col min="12297" max="12299" width="17.6328125" customWidth="1"/>
    <col min="12300" max="12300" width="14.54296875" bestFit="1" customWidth="1"/>
    <col min="12301" max="12301" width="6.08984375" bestFit="1" customWidth="1"/>
    <col min="12302" max="12302" width="6.54296875" bestFit="1" customWidth="1"/>
    <col min="12303" max="12303" width="9.08984375" bestFit="1" customWidth="1"/>
    <col min="12304" max="12304" width="6.08984375" bestFit="1" customWidth="1"/>
    <col min="12305" max="12305" width="13.453125" bestFit="1" customWidth="1"/>
    <col min="12306" max="12306" width="16.90625" bestFit="1" customWidth="1"/>
    <col min="12545" max="12545" width="6.08984375" bestFit="1" customWidth="1"/>
    <col min="12546" max="12546" width="5.90625" bestFit="1" customWidth="1"/>
    <col min="12547" max="12547" width="16.90625" bestFit="1" customWidth="1"/>
    <col min="12548" max="12549" width="17.54296875" customWidth="1"/>
    <col min="12550" max="12550" width="8.08984375" customWidth="1"/>
    <col min="12551" max="12551" width="6.08984375" bestFit="1" customWidth="1"/>
    <col min="12552" max="12552" width="6.36328125" bestFit="1" customWidth="1"/>
    <col min="12553" max="12555" width="17.6328125" customWidth="1"/>
    <col min="12556" max="12556" width="14.54296875" bestFit="1" customWidth="1"/>
    <col min="12557" max="12557" width="6.08984375" bestFit="1" customWidth="1"/>
    <col min="12558" max="12558" width="6.54296875" bestFit="1" customWidth="1"/>
    <col min="12559" max="12559" width="9.08984375" bestFit="1" customWidth="1"/>
    <col min="12560" max="12560" width="6.08984375" bestFit="1" customWidth="1"/>
    <col min="12561" max="12561" width="13.453125" bestFit="1" customWidth="1"/>
    <col min="12562" max="12562" width="16.90625" bestFit="1" customWidth="1"/>
    <col min="12801" max="12801" width="6.08984375" bestFit="1" customWidth="1"/>
    <col min="12802" max="12802" width="5.90625" bestFit="1" customWidth="1"/>
    <col min="12803" max="12803" width="16.90625" bestFit="1" customWidth="1"/>
    <col min="12804" max="12805" width="17.54296875" customWidth="1"/>
    <col min="12806" max="12806" width="8.08984375" customWidth="1"/>
    <col min="12807" max="12807" width="6.08984375" bestFit="1" customWidth="1"/>
    <col min="12808" max="12808" width="6.36328125" bestFit="1" customWidth="1"/>
    <col min="12809" max="12811" width="17.6328125" customWidth="1"/>
    <col min="12812" max="12812" width="14.54296875" bestFit="1" customWidth="1"/>
    <col min="12813" max="12813" width="6.08984375" bestFit="1" customWidth="1"/>
    <col min="12814" max="12814" width="6.54296875" bestFit="1" customWidth="1"/>
    <col min="12815" max="12815" width="9.08984375" bestFit="1" customWidth="1"/>
    <col min="12816" max="12816" width="6.08984375" bestFit="1" customWidth="1"/>
    <col min="12817" max="12817" width="13.453125" bestFit="1" customWidth="1"/>
    <col min="12818" max="12818" width="16.90625" bestFit="1" customWidth="1"/>
    <col min="13057" max="13057" width="6.08984375" bestFit="1" customWidth="1"/>
    <col min="13058" max="13058" width="5.90625" bestFit="1" customWidth="1"/>
    <col min="13059" max="13059" width="16.90625" bestFit="1" customWidth="1"/>
    <col min="13060" max="13061" width="17.54296875" customWidth="1"/>
    <col min="13062" max="13062" width="8.08984375" customWidth="1"/>
    <col min="13063" max="13063" width="6.08984375" bestFit="1" customWidth="1"/>
    <col min="13064" max="13064" width="6.36328125" bestFit="1" customWidth="1"/>
    <col min="13065" max="13067" width="17.6328125" customWidth="1"/>
    <col min="13068" max="13068" width="14.54296875" bestFit="1" customWidth="1"/>
    <col min="13069" max="13069" width="6.08984375" bestFit="1" customWidth="1"/>
    <col min="13070" max="13070" width="6.54296875" bestFit="1" customWidth="1"/>
    <col min="13071" max="13071" width="9.08984375" bestFit="1" customWidth="1"/>
    <col min="13072" max="13072" width="6.08984375" bestFit="1" customWidth="1"/>
    <col min="13073" max="13073" width="13.453125" bestFit="1" customWidth="1"/>
    <col min="13074" max="13074" width="16.90625" bestFit="1" customWidth="1"/>
    <col min="13313" max="13313" width="6.08984375" bestFit="1" customWidth="1"/>
    <col min="13314" max="13314" width="5.90625" bestFit="1" customWidth="1"/>
    <col min="13315" max="13315" width="16.90625" bestFit="1" customWidth="1"/>
    <col min="13316" max="13317" width="17.54296875" customWidth="1"/>
    <col min="13318" max="13318" width="8.08984375" customWidth="1"/>
    <col min="13319" max="13319" width="6.08984375" bestFit="1" customWidth="1"/>
    <col min="13320" max="13320" width="6.36328125" bestFit="1" customWidth="1"/>
    <col min="13321" max="13323" width="17.6328125" customWidth="1"/>
    <col min="13324" max="13324" width="14.54296875" bestFit="1" customWidth="1"/>
    <col min="13325" max="13325" width="6.08984375" bestFit="1" customWidth="1"/>
    <col min="13326" max="13326" width="6.54296875" bestFit="1" customWidth="1"/>
    <col min="13327" max="13327" width="9.08984375" bestFit="1" customWidth="1"/>
    <col min="13328" max="13328" width="6.08984375" bestFit="1" customWidth="1"/>
    <col min="13329" max="13329" width="13.453125" bestFit="1" customWidth="1"/>
    <col min="13330" max="13330" width="16.90625" bestFit="1" customWidth="1"/>
    <col min="13569" max="13569" width="6.08984375" bestFit="1" customWidth="1"/>
    <col min="13570" max="13570" width="5.90625" bestFit="1" customWidth="1"/>
    <col min="13571" max="13571" width="16.90625" bestFit="1" customWidth="1"/>
    <col min="13572" max="13573" width="17.54296875" customWidth="1"/>
    <col min="13574" max="13574" width="8.08984375" customWidth="1"/>
    <col min="13575" max="13575" width="6.08984375" bestFit="1" customWidth="1"/>
    <col min="13576" max="13576" width="6.36328125" bestFit="1" customWidth="1"/>
    <col min="13577" max="13579" width="17.6328125" customWidth="1"/>
    <col min="13580" max="13580" width="14.54296875" bestFit="1" customWidth="1"/>
    <col min="13581" max="13581" width="6.08984375" bestFit="1" customWidth="1"/>
    <col min="13582" max="13582" width="6.54296875" bestFit="1" customWidth="1"/>
    <col min="13583" max="13583" width="9.08984375" bestFit="1" customWidth="1"/>
    <col min="13584" max="13584" width="6.08984375" bestFit="1" customWidth="1"/>
    <col min="13585" max="13585" width="13.453125" bestFit="1" customWidth="1"/>
    <col min="13586" max="13586" width="16.90625" bestFit="1" customWidth="1"/>
    <col min="13825" max="13825" width="6.08984375" bestFit="1" customWidth="1"/>
    <col min="13826" max="13826" width="5.90625" bestFit="1" customWidth="1"/>
    <col min="13827" max="13827" width="16.90625" bestFit="1" customWidth="1"/>
    <col min="13828" max="13829" width="17.54296875" customWidth="1"/>
    <col min="13830" max="13830" width="8.08984375" customWidth="1"/>
    <col min="13831" max="13831" width="6.08984375" bestFit="1" customWidth="1"/>
    <col min="13832" max="13832" width="6.36328125" bestFit="1" customWidth="1"/>
    <col min="13833" max="13835" width="17.6328125" customWidth="1"/>
    <col min="13836" max="13836" width="14.54296875" bestFit="1" customWidth="1"/>
    <col min="13837" max="13837" width="6.08984375" bestFit="1" customWidth="1"/>
    <col min="13838" max="13838" width="6.54296875" bestFit="1" customWidth="1"/>
    <col min="13839" max="13839" width="9.08984375" bestFit="1" customWidth="1"/>
    <col min="13840" max="13840" width="6.08984375" bestFit="1" customWidth="1"/>
    <col min="13841" max="13841" width="13.453125" bestFit="1" customWidth="1"/>
    <col min="13842" max="13842" width="16.90625" bestFit="1" customWidth="1"/>
    <col min="14081" max="14081" width="6.08984375" bestFit="1" customWidth="1"/>
    <col min="14082" max="14082" width="5.90625" bestFit="1" customWidth="1"/>
    <col min="14083" max="14083" width="16.90625" bestFit="1" customWidth="1"/>
    <col min="14084" max="14085" width="17.54296875" customWidth="1"/>
    <col min="14086" max="14086" width="8.08984375" customWidth="1"/>
    <col min="14087" max="14087" width="6.08984375" bestFit="1" customWidth="1"/>
    <col min="14088" max="14088" width="6.36328125" bestFit="1" customWidth="1"/>
    <col min="14089" max="14091" width="17.6328125" customWidth="1"/>
    <col min="14092" max="14092" width="14.54296875" bestFit="1" customWidth="1"/>
    <col min="14093" max="14093" width="6.08984375" bestFit="1" customWidth="1"/>
    <col min="14094" max="14094" width="6.54296875" bestFit="1" customWidth="1"/>
    <col min="14095" max="14095" width="9.08984375" bestFit="1" customWidth="1"/>
    <col min="14096" max="14096" width="6.08984375" bestFit="1" customWidth="1"/>
    <col min="14097" max="14097" width="13.453125" bestFit="1" customWidth="1"/>
    <col min="14098" max="14098" width="16.90625" bestFit="1" customWidth="1"/>
    <col min="14337" max="14337" width="6.08984375" bestFit="1" customWidth="1"/>
    <col min="14338" max="14338" width="5.90625" bestFit="1" customWidth="1"/>
    <col min="14339" max="14339" width="16.90625" bestFit="1" customWidth="1"/>
    <col min="14340" max="14341" width="17.54296875" customWidth="1"/>
    <col min="14342" max="14342" width="8.08984375" customWidth="1"/>
    <col min="14343" max="14343" width="6.08984375" bestFit="1" customWidth="1"/>
    <col min="14344" max="14344" width="6.36328125" bestFit="1" customWidth="1"/>
    <col min="14345" max="14347" width="17.6328125" customWidth="1"/>
    <col min="14348" max="14348" width="14.54296875" bestFit="1" customWidth="1"/>
    <col min="14349" max="14349" width="6.08984375" bestFit="1" customWidth="1"/>
    <col min="14350" max="14350" width="6.54296875" bestFit="1" customWidth="1"/>
    <col min="14351" max="14351" width="9.08984375" bestFit="1" customWidth="1"/>
    <col min="14352" max="14352" width="6.08984375" bestFit="1" customWidth="1"/>
    <col min="14353" max="14353" width="13.453125" bestFit="1" customWidth="1"/>
    <col min="14354" max="14354" width="16.90625" bestFit="1" customWidth="1"/>
    <col min="14593" max="14593" width="6.08984375" bestFit="1" customWidth="1"/>
    <col min="14594" max="14594" width="5.90625" bestFit="1" customWidth="1"/>
    <col min="14595" max="14595" width="16.90625" bestFit="1" customWidth="1"/>
    <col min="14596" max="14597" width="17.54296875" customWidth="1"/>
    <col min="14598" max="14598" width="8.08984375" customWidth="1"/>
    <col min="14599" max="14599" width="6.08984375" bestFit="1" customWidth="1"/>
    <col min="14600" max="14600" width="6.36328125" bestFit="1" customWidth="1"/>
    <col min="14601" max="14603" width="17.6328125" customWidth="1"/>
    <col min="14604" max="14604" width="14.54296875" bestFit="1" customWidth="1"/>
    <col min="14605" max="14605" width="6.08984375" bestFit="1" customWidth="1"/>
    <col min="14606" max="14606" width="6.54296875" bestFit="1" customWidth="1"/>
    <col min="14607" max="14607" width="9.08984375" bestFit="1" customWidth="1"/>
    <col min="14608" max="14608" width="6.08984375" bestFit="1" customWidth="1"/>
    <col min="14609" max="14609" width="13.453125" bestFit="1" customWidth="1"/>
    <col min="14610" max="14610" width="16.90625" bestFit="1" customWidth="1"/>
    <col min="14849" max="14849" width="6.08984375" bestFit="1" customWidth="1"/>
    <col min="14850" max="14850" width="5.90625" bestFit="1" customWidth="1"/>
    <col min="14851" max="14851" width="16.90625" bestFit="1" customWidth="1"/>
    <col min="14852" max="14853" width="17.54296875" customWidth="1"/>
    <col min="14854" max="14854" width="8.08984375" customWidth="1"/>
    <col min="14855" max="14855" width="6.08984375" bestFit="1" customWidth="1"/>
    <col min="14856" max="14856" width="6.36328125" bestFit="1" customWidth="1"/>
    <col min="14857" max="14859" width="17.6328125" customWidth="1"/>
    <col min="14860" max="14860" width="14.54296875" bestFit="1" customWidth="1"/>
    <col min="14861" max="14861" width="6.08984375" bestFit="1" customWidth="1"/>
    <col min="14862" max="14862" width="6.54296875" bestFit="1" customWidth="1"/>
    <col min="14863" max="14863" width="9.08984375" bestFit="1" customWidth="1"/>
    <col min="14864" max="14864" width="6.08984375" bestFit="1" customWidth="1"/>
    <col min="14865" max="14865" width="13.453125" bestFit="1" customWidth="1"/>
    <col min="14866" max="14866" width="16.90625" bestFit="1" customWidth="1"/>
    <col min="15105" max="15105" width="6.08984375" bestFit="1" customWidth="1"/>
    <col min="15106" max="15106" width="5.90625" bestFit="1" customWidth="1"/>
    <col min="15107" max="15107" width="16.90625" bestFit="1" customWidth="1"/>
    <col min="15108" max="15109" width="17.54296875" customWidth="1"/>
    <col min="15110" max="15110" width="8.08984375" customWidth="1"/>
    <col min="15111" max="15111" width="6.08984375" bestFit="1" customWidth="1"/>
    <col min="15112" max="15112" width="6.36328125" bestFit="1" customWidth="1"/>
    <col min="15113" max="15115" width="17.6328125" customWidth="1"/>
    <col min="15116" max="15116" width="14.54296875" bestFit="1" customWidth="1"/>
    <col min="15117" max="15117" width="6.08984375" bestFit="1" customWidth="1"/>
    <col min="15118" max="15118" width="6.54296875" bestFit="1" customWidth="1"/>
    <col min="15119" max="15119" width="9.08984375" bestFit="1" customWidth="1"/>
    <col min="15120" max="15120" width="6.08984375" bestFit="1" customWidth="1"/>
    <col min="15121" max="15121" width="13.453125" bestFit="1" customWidth="1"/>
    <col min="15122" max="15122" width="16.90625" bestFit="1" customWidth="1"/>
    <col min="15361" max="15361" width="6.08984375" bestFit="1" customWidth="1"/>
    <col min="15362" max="15362" width="5.90625" bestFit="1" customWidth="1"/>
    <col min="15363" max="15363" width="16.90625" bestFit="1" customWidth="1"/>
    <col min="15364" max="15365" width="17.54296875" customWidth="1"/>
    <col min="15366" max="15366" width="8.08984375" customWidth="1"/>
    <col min="15367" max="15367" width="6.08984375" bestFit="1" customWidth="1"/>
    <col min="15368" max="15368" width="6.36328125" bestFit="1" customWidth="1"/>
    <col min="15369" max="15371" width="17.6328125" customWidth="1"/>
    <col min="15372" max="15372" width="14.54296875" bestFit="1" customWidth="1"/>
    <col min="15373" max="15373" width="6.08984375" bestFit="1" customWidth="1"/>
    <col min="15374" max="15374" width="6.54296875" bestFit="1" customWidth="1"/>
    <col min="15375" max="15375" width="9.08984375" bestFit="1" customWidth="1"/>
    <col min="15376" max="15376" width="6.08984375" bestFit="1" customWidth="1"/>
    <col min="15377" max="15377" width="13.453125" bestFit="1" customWidth="1"/>
    <col min="15378" max="15378" width="16.90625" bestFit="1" customWidth="1"/>
    <col min="15617" max="15617" width="6.08984375" bestFit="1" customWidth="1"/>
    <col min="15618" max="15618" width="5.90625" bestFit="1" customWidth="1"/>
    <col min="15619" max="15619" width="16.90625" bestFit="1" customWidth="1"/>
    <col min="15620" max="15621" width="17.54296875" customWidth="1"/>
    <col min="15622" max="15622" width="8.08984375" customWidth="1"/>
    <col min="15623" max="15623" width="6.08984375" bestFit="1" customWidth="1"/>
    <col min="15624" max="15624" width="6.36328125" bestFit="1" customWidth="1"/>
    <col min="15625" max="15627" width="17.6328125" customWidth="1"/>
    <col min="15628" max="15628" width="14.54296875" bestFit="1" customWidth="1"/>
    <col min="15629" max="15629" width="6.08984375" bestFit="1" customWidth="1"/>
    <col min="15630" max="15630" width="6.54296875" bestFit="1" customWidth="1"/>
    <col min="15631" max="15631" width="9.08984375" bestFit="1" customWidth="1"/>
    <col min="15632" max="15632" width="6.08984375" bestFit="1" customWidth="1"/>
    <col min="15633" max="15633" width="13.453125" bestFit="1" customWidth="1"/>
    <col min="15634" max="15634" width="16.90625" bestFit="1" customWidth="1"/>
    <col min="15873" max="15873" width="6.08984375" bestFit="1" customWidth="1"/>
    <col min="15874" max="15874" width="5.90625" bestFit="1" customWidth="1"/>
    <col min="15875" max="15875" width="16.90625" bestFit="1" customWidth="1"/>
    <col min="15876" max="15877" width="17.54296875" customWidth="1"/>
    <col min="15878" max="15878" width="8.08984375" customWidth="1"/>
    <col min="15879" max="15879" width="6.08984375" bestFit="1" customWidth="1"/>
    <col min="15880" max="15880" width="6.36328125" bestFit="1" customWidth="1"/>
    <col min="15881" max="15883" width="17.6328125" customWidth="1"/>
    <col min="15884" max="15884" width="14.54296875" bestFit="1" customWidth="1"/>
    <col min="15885" max="15885" width="6.08984375" bestFit="1" customWidth="1"/>
    <col min="15886" max="15886" width="6.54296875" bestFit="1" customWidth="1"/>
    <col min="15887" max="15887" width="9.08984375" bestFit="1" customWidth="1"/>
    <col min="15888" max="15888" width="6.08984375" bestFit="1" customWidth="1"/>
    <col min="15889" max="15889" width="13.453125" bestFit="1" customWidth="1"/>
    <col min="15890" max="15890" width="16.90625" bestFit="1" customWidth="1"/>
    <col min="16129" max="16129" width="6.08984375" bestFit="1" customWidth="1"/>
    <col min="16130" max="16130" width="5.90625" bestFit="1" customWidth="1"/>
    <col min="16131" max="16131" width="16.90625" bestFit="1" customWidth="1"/>
    <col min="16132" max="16133" width="17.54296875" customWidth="1"/>
    <col min="16134" max="16134" width="8.08984375" customWidth="1"/>
    <col min="16135" max="16135" width="6.08984375" bestFit="1" customWidth="1"/>
    <col min="16136" max="16136" width="6.36328125" bestFit="1" customWidth="1"/>
    <col min="16137" max="16139" width="17.6328125" customWidth="1"/>
    <col min="16140" max="16140" width="14.54296875" bestFit="1" customWidth="1"/>
    <col min="16141" max="16141" width="6.08984375" bestFit="1" customWidth="1"/>
    <col min="16142" max="16142" width="6.54296875" bestFit="1" customWidth="1"/>
    <col min="16143" max="16143" width="9.08984375" bestFit="1" customWidth="1"/>
    <col min="16144" max="16144" width="6.08984375" bestFit="1" customWidth="1"/>
    <col min="16145" max="16145" width="13.453125" bestFit="1" customWidth="1"/>
    <col min="16146" max="16146" width="16.90625" bestFit="1" customWidth="1"/>
  </cols>
  <sheetData>
    <row r="1" spans="1:17" s="35" customFormat="1" ht="15.5" x14ac:dyDescent="0.35">
      <c r="A1" s="32" t="s">
        <v>0</v>
      </c>
      <c r="B1" s="33"/>
      <c r="C1" s="34"/>
      <c r="D1" s="34"/>
      <c r="E1" s="34"/>
      <c r="F1" s="34"/>
      <c r="G1" s="34"/>
      <c r="H1" s="34"/>
      <c r="I1" s="34"/>
      <c r="J1" s="34"/>
      <c r="K1" s="34"/>
    </row>
    <row r="2" spans="1:17" ht="15.5" x14ac:dyDescent="0.35">
      <c r="A2" s="1" t="str">
        <f>[1]Events!D2</f>
        <v>Millersville, Maryland</v>
      </c>
      <c r="B2" s="2"/>
      <c r="C2" s="3"/>
      <c r="D2" s="3"/>
      <c r="E2" s="3"/>
      <c r="F2" s="3"/>
      <c r="G2" s="3"/>
      <c r="H2" s="3"/>
      <c r="I2" s="3"/>
      <c r="J2" s="3"/>
      <c r="K2" s="3"/>
    </row>
    <row r="3" spans="1:17" ht="15.5" x14ac:dyDescent="0.35">
      <c r="A3" s="1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</row>
    <row r="5" spans="1:17" ht="15" thickBot="1" x14ac:dyDescent="0.4">
      <c r="A5" s="2" t="s">
        <v>2</v>
      </c>
      <c r="B5" s="3"/>
      <c r="C5" s="3"/>
      <c r="D5" s="3"/>
      <c r="E5" s="3"/>
      <c r="G5" s="2" t="s">
        <v>3</v>
      </c>
      <c r="H5" s="3"/>
      <c r="I5" s="3"/>
      <c r="J5" s="3"/>
      <c r="K5" s="3"/>
    </row>
    <row r="6" spans="1:17" ht="15" thickBot="1" x14ac:dyDescent="0.4">
      <c r="A6" s="4" t="s">
        <v>4</v>
      </c>
      <c r="B6" s="5" t="s">
        <v>5</v>
      </c>
      <c r="C6" s="36" t="s">
        <v>6</v>
      </c>
      <c r="D6" s="6" t="s">
        <v>7</v>
      </c>
      <c r="E6" s="7" t="s">
        <v>8</v>
      </c>
      <c r="G6" s="4" t="s">
        <v>4</v>
      </c>
      <c r="H6" s="5" t="s">
        <v>5</v>
      </c>
      <c r="I6" s="36" t="s">
        <v>6</v>
      </c>
      <c r="J6" s="6" t="s">
        <v>7</v>
      </c>
      <c r="K6" s="7" t="s">
        <v>8</v>
      </c>
      <c r="L6" s="8"/>
      <c r="M6" s="8"/>
      <c r="N6" s="8"/>
      <c r="O6" s="8"/>
      <c r="Q6" s="8"/>
    </row>
    <row r="7" spans="1:17" x14ac:dyDescent="0.35">
      <c r="A7" s="9">
        <v>1</v>
      </c>
      <c r="B7" s="10">
        <f>IF('[1]Saturday Awards_data'!HN220="","",'[1]Saturday Awards_data'!HN220)</f>
        <v>17.5</v>
      </c>
      <c r="C7" s="11" t="str">
        <f>IF('[1]Saturday Awards_data'!HQ220="","",VLOOKUP('[1]Saturday Awards_data'!HQ220,[1]Events!$C$6:$AF$205,12,FALSE))</f>
        <v>Kona</v>
      </c>
      <c r="D7" s="11" t="str">
        <f>IF('[1]Saturday Awards_data'!HR220="","",'[1]Saturday Awards_data'!HR220)</f>
        <v>Tim Hauck</v>
      </c>
      <c r="E7" s="11" t="str">
        <f>IF('[1]Saturday Awards_data'!HS220="","",'[1]Saturday Awards_data'!HS220)</f>
        <v>Dave Erb</v>
      </c>
      <c r="F7" t="s">
        <v>9</v>
      </c>
      <c r="G7" s="9">
        <v>1</v>
      </c>
      <c r="H7" s="10">
        <f>IF('[1]Saturday Awards_data'!HU220="","",'[1]Saturday Awards_data'!HU220)</f>
        <v>10</v>
      </c>
      <c r="I7" s="11" t="str">
        <f>IF('[1]Saturday Awards_data'!HX220="","",VLOOKUP('[1]Saturday Awards_data'!HX220,[1]Events!$C$6:$AF$205,12,FALSE))</f>
        <v>Turbo Pi</v>
      </c>
      <c r="J7" s="11" t="str">
        <f>IF('[1]Saturday Awards_data'!HY220="","",'[1]Saturday Awards_data'!HY220)</f>
        <v>Chris Carr</v>
      </c>
      <c r="K7" s="11" t="str">
        <f>IF('[1]Saturday Awards_data'!HZ220="","",'[1]Saturday Awards_data'!HZ220)</f>
        <v>Stephanie Carbaugh</v>
      </c>
      <c r="L7" s="8" t="s">
        <v>9</v>
      </c>
      <c r="M7" s="8"/>
      <c r="N7" s="8"/>
      <c r="O7" s="8"/>
      <c r="Q7" s="8"/>
    </row>
    <row r="8" spans="1:17" x14ac:dyDescent="0.35">
      <c r="A8" s="12">
        <v>2</v>
      </c>
      <c r="B8" s="13">
        <f>IF('[1]Saturday Awards_data'!HN221="","",'[1]Saturday Awards_data'!HN221)</f>
        <v>16.5</v>
      </c>
      <c r="C8" s="11" t="str">
        <f>IF('[1]Saturday Awards_data'!HQ221="","",VLOOKUP('[1]Saturday Awards_data'!HQ221,[1]Events!$C$6:$AF$205,12,FALSE))</f>
        <v>Fever</v>
      </c>
      <c r="D8" s="14" t="str">
        <f>IF('[1]Saturday Awards_data'!HR221="","",'[1]Saturday Awards_data'!HR221)</f>
        <v>Frank Montgomery</v>
      </c>
      <c r="E8" s="14" t="str">
        <f>IF('[1]Saturday Awards_data'!HS221="","",'[1]Saturday Awards_data'!HS221)</f>
        <v>Stephanie Carbaugh</v>
      </c>
      <c r="G8" s="12">
        <v>2</v>
      </c>
      <c r="H8" s="10">
        <f>IF('[1]Saturday Awards_data'!HU221="","",'[1]Saturday Awards_data'!HU221)</f>
        <v>8.5</v>
      </c>
      <c r="I8" s="11" t="str">
        <f>IF('[1]Saturday Awards_data'!HX221="","",VLOOKUP('[1]Saturday Awards_data'!HX221,[1]Events!$C$6:$AF$205,12,FALSE))</f>
        <v>Payton</v>
      </c>
      <c r="J8" s="11" t="str">
        <f>IF('[1]Saturday Awards_data'!HY221="","",'[1]Saturday Awards_data'!HY221)</f>
        <v>Chris Carr</v>
      </c>
      <c r="K8" s="11" t="str">
        <f>IF('[1]Saturday Awards_data'!HZ221="","",'[1]Saturday Awards_data'!HZ221)</f>
        <v>Stephanie Carbaugh</v>
      </c>
      <c r="L8" s="8"/>
      <c r="M8" s="8"/>
      <c r="N8" s="8"/>
      <c r="O8" s="8"/>
      <c r="Q8" s="8"/>
    </row>
    <row r="9" spans="1:17" x14ac:dyDescent="0.35">
      <c r="A9" s="12">
        <v>3</v>
      </c>
      <c r="B9" s="13">
        <f>IF('[1]Saturday Awards_data'!HN222="","",'[1]Saturday Awards_data'!HN222)</f>
        <v>15.5</v>
      </c>
      <c r="C9" s="11" t="str">
        <f>IF('[1]Saturday Awards_data'!HQ222="","",VLOOKUP('[1]Saturday Awards_data'!HQ222,[1]Events!$C$6:$AF$205,12,FALSE))</f>
        <v>Cheyenne</v>
      </c>
      <c r="D9" s="14" t="str">
        <f>IF('[1]Saturday Awards_data'!HR222="","",'[1]Saturday Awards_data'!HR222)</f>
        <v>Dave Erb</v>
      </c>
      <c r="E9" s="14" t="str">
        <f>IF('[1]Saturday Awards_data'!HS222="","",'[1]Saturday Awards_data'!HS222)</f>
        <v>Tim Hauck</v>
      </c>
      <c r="G9" s="12">
        <v>3</v>
      </c>
      <c r="H9" s="10">
        <f>IF('[1]Saturday Awards_data'!HU222="","",'[1]Saturday Awards_data'!HU222)</f>
        <v>6.5</v>
      </c>
      <c r="I9" s="11" t="str">
        <f>IF('[1]Saturday Awards_data'!HX222="","",VLOOKUP('[1]Saturday Awards_data'!HX222,[1]Events!$C$6:$AF$205,12,FALSE))</f>
        <v>Turbo Pi</v>
      </c>
      <c r="J9" s="11" t="str">
        <f>IF('[1]Saturday Awards_data'!HY222="","",'[1]Saturday Awards_data'!HY222)</f>
        <v>Stephanie Carbaugh</v>
      </c>
      <c r="K9" s="11" t="str">
        <f>IF('[1]Saturday Awards_data'!HZ222="","",'[1]Saturday Awards_data'!HZ222)</f>
        <v>Ceirra Zeigler</v>
      </c>
      <c r="L9" s="8"/>
      <c r="M9" s="8"/>
      <c r="N9" s="8"/>
      <c r="O9" s="8"/>
      <c r="Q9" s="8"/>
    </row>
    <row r="11" spans="1:17" ht="15" thickBot="1" x14ac:dyDescent="0.4">
      <c r="A11" s="2" t="s">
        <v>10</v>
      </c>
      <c r="B11" s="15"/>
      <c r="C11" s="15"/>
      <c r="D11" s="15"/>
      <c r="G11" s="2" t="s">
        <v>11</v>
      </c>
      <c r="H11" s="15"/>
      <c r="I11" s="15"/>
      <c r="J11" s="15"/>
    </row>
    <row r="12" spans="1:17" ht="15" thickBot="1" x14ac:dyDescent="0.4">
      <c r="A12" s="4" t="s">
        <v>4</v>
      </c>
      <c r="B12" s="16" t="s">
        <v>5</v>
      </c>
      <c r="C12" s="17" t="s">
        <v>6</v>
      </c>
      <c r="D12" s="18" t="s">
        <v>7</v>
      </c>
      <c r="G12" s="4" t="s">
        <v>4</v>
      </c>
      <c r="H12" s="16" t="s">
        <v>5</v>
      </c>
      <c r="I12" s="17" t="s">
        <v>6</v>
      </c>
      <c r="J12" s="18" t="s">
        <v>7</v>
      </c>
    </row>
    <row r="13" spans="1:17" x14ac:dyDescent="0.35">
      <c r="A13" s="9">
        <v>1</v>
      </c>
      <c r="B13" s="19">
        <f>IF(C13="","",'[1]Saturday Awards_data'!AR220)</f>
        <v>32.25</v>
      </c>
      <c r="C13" s="19" t="str">
        <f>IF('[1]Saturday Awards_data'!AU220="","",VLOOKUP('[1]Saturday Awards_data'!AU220,[1]Events!$C$6:$AF$205,12,FALSE))</f>
        <v>Kona</v>
      </c>
      <c r="D13" s="20" t="str">
        <f>IF(C13="","",'[1]Saturday Awards_data'!AV220)</f>
        <v>Tim Hauck</v>
      </c>
      <c r="E13" t="s">
        <v>9</v>
      </c>
      <c r="G13" s="9">
        <v>1</v>
      </c>
      <c r="H13" s="19">
        <f>IF(I13="","",'[1]Saturday Awards_data'!AX220)</f>
        <v>34.25</v>
      </c>
      <c r="I13" s="19" t="str">
        <f>IF('[1]Saturday Awards_data'!BA220="","",VLOOKUP('[1]Saturday Awards_data'!BA220,[1]Events!$C$6:$AF$205,12,FALSE))</f>
        <v>Cannoli</v>
      </c>
      <c r="J13" s="20" t="str">
        <f>IF(I13="","",'[1]Saturday Awards_data'!BB220)</f>
        <v>Gabby Scott</v>
      </c>
    </row>
    <row r="14" spans="1:17" x14ac:dyDescent="0.35">
      <c r="A14" s="12">
        <v>2</v>
      </c>
      <c r="B14" s="19">
        <f>IF(C14="","",'[1]Saturday Awards_data'!AR221)</f>
        <v>30.5</v>
      </c>
      <c r="C14" s="19" t="str">
        <f>IF('[1]Saturday Awards_data'!AU221="","",VLOOKUP('[1]Saturday Awards_data'!AU221,[1]Events!$C$6:$AF$205,12,FALSE))</f>
        <v>Bullet</v>
      </c>
      <c r="D14" s="20" t="str">
        <f>IF(C14="","",'[1]Saturday Awards_data'!AV221)</f>
        <v>Criss Brown</v>
      </c>
      <c r="G14" s="12">
        <v>2</v>
      </c>
      <c r="H14" s="19">
        <f>IF(I14="","",'[1]Saturday Awards_data'!AX221)</f>
        <v>31</v>
      </c>
      <c r="I14" s="19" t="str">
        <f>IF('[1]Saturday Awards_data'!BA221="","",VLOOKUP('[1]Saturday Awards_data'!BA221,[1]Events!$C$6:$AF$205,12,FALSE))</f>
        <v>Trace</v>
      </c>
      <c r="J14" s="20" t="str">
        <f>IF(I14="","",'[1]Saturday Awards_data'!BB221)</f>
        <v>Matt Repko</v>
      </c>
    </row>
    <row r="15" spans="1:17" x14ac:dyDescent="0.35">
      <c r="A15" s="12">
        <v>3</v>
      </c>
      <c r="B15" s="19">
        <f>IF(C15="","",'[1]Saturday Awards_data'!AR222)</f>
        <v>30</v>
      </c>
      <c r="C15" s="19" t="str">
        <f>IF('[1]Saturday Awards_data'!AU222="","",VLOOKUP('[1]Saturday Awards_data'!AU222,[1]Events!$C$6:$AF$205,12,FALSE))</f>
        <v>Swish</v>
      </c>
      <c r="D15" s="20" t="str">
        <f>IF(C15="","",'[1]Saturday Awards_data'!AV222)</f>
        <v>Ceirra Zeigler</v>
      </c>
      <c r="G15" s="12">
        <v>3</v>
      </c>
      <c r="H15" s="19">
        <f>IF(I15="","",'[1]Saturday Awards_data'!AX222)</f>
        <v>22.75</v>
      </c>
      <c r="I15" s="19" t="str">
        <f>IF('[1]Saturday Awards_data'!BA222="","",VLOOKUP('[1]Saturday Awards_data'!BA222,[1]Events!$C$6:$AF$205,12,FALSE))</f>
        <v>Otis</v>
      </c>
      <c r="J15" s="20" t="str">
        <f>IF(I15="","",'[1]Saturday Awards_data'!BB222)</f>
        <v>Matt Repko</v>
      </c>
      <c r="K15" t="s">
        <v>9</v>
      </c>
    </row>
    <row r="17" spans="1:11" ht="15" thickBot="1" x14ac:dyDescent="0.4">
      <c r="A17" s="2" t="s">
        <v>12</v>
      </c>
      <c r="B17" s="15"/>
      <c r="C17" s="15"/>
      <c r="D17" s="15"/>
      <c r="G17" s="2" t="s">
        <v>13</v>
      </c>
      <c r="H17" s="15"/>
      <c r="I17" s="15"/>
      <c r="J17" s="15"/>
    </row>
    <row r="18" spans="1:11" ht="15" thickBot="1" x14ac:dyDescent="0.4">
      <c r="A18" s="4" t="s">
        <v>4</v>
      </c>
      <c r="B18" s="16" t="s">
        <v>5</v>
      </c>
      <c r="C18" s="17" t="s">
        <v>6</v>
      </c>
      <c r="D18" s="18" t="s">
        <v>7</v>
      </c>
      <c r="G18" s="4" t="s">
        <v>4</v>
      </c>
      <c r="H18" s="16" t="s">
        <v>5</v>
      </c>
      <c r="I18" s="17" t="s">
        <v>6</v>
      </c>
      <c r="J18" s="18" t="s">
        <v>7</v>
      </c>
    </row>
    <row r="19" spans="1:11" x14ac:dyDescent="0.35">
      <c r="A19" s="9">
        <v>1</v>
      </c>
      <c r="B19" s="19">
        <f>IF(C19="","",'[1]Saturday Awards_data'!CM220)</f>
        <v>15.91</v>
      </c>
      <c r="C19" s="19" t="str">
        <f>IF('[1]Saturday Awards_data'!CO220="","",VLOOKUP('[1]Saturday Awards_data'!CO220,[1]Events!$C$6:$AF$205,12,FALSE))</f>
        <v>Jagger</v>
      </c>
      <c r="D19" s="20" t="str">
        <f>IF(C19="","",'[1]Saturday Awards_data'!CP220)</f>
        <v>Frank Montgomery</v>
      </c>
      <c r="E19" t="s">
        <v>9</v>
      </c>
      <c r="G19" s="9">
        <v>1</v>
      </c>
      <c r="H19" s="19">
        <f>IF(I19="","",'[1]Saturday Awards_data'!CR220)</f>
        <v>13.7</v>
      </c>
      <c r="I19" s="19" t="str">
        <f>IF('[1]Saturday Awards_data'!CT220="","",VLOOKUP('[1]Saturday Awards_data'!CT220,[1]Events!$C$6:$AF$205,12,FALSE))</f>
        <v>Cannoli</v>
      </c>
      <c r="J19" s="20" t="str">
        <f>IF(I19="","",'[1]Saturday Awards_data'!CU220)</f>
        <v>Gabby Scott</v>
      </c>
    </row>
    <row r="20" spans="1:11" x14ac:dyDescent="0.35">
      <c r="A20" s="12">
        <v>2</v>
      </c>
      <c r="B20" s="19">
        <f>IF(C20="","",'[1]Saturday Awards_data'!CM221)</f>
        <v>18.100000000000001</v>
      </c>
      <c r="C20" s="19" t="str">
        <f>IF('[1]Saturday Awards_data'!CO221="","",VLOOKUP('[1]Saturday Awards_data'!CO221,[1]Events!$C$6:$AF$205,12,FALSE))</f>
        <v>Kinja</v>
      </c>
      <c r="D20" s="20" t="str">
        <f>IF(C20="","",'[1]Saturday Awards_data'!CP221)</f>
        <v>Stephanie Carbaugh</v>
      </c>
      <c r="G20" s="12">
        <v>2</v>
      </c>
      <c r="H20" s="19">
        <f>IF(I20="","",'[1]Saturday Awards_data'!CR221)</f>
        <v>25.19</v>
      </c>
      <c r="I20" s="19" t="str">
        <f>IF('[1]Saturday Awards_data'!CT221="","",VLOOKUP('[1]Saturday Awards_data'!CT221,[1]Events!$C$6:$AF$205,12,FALSE))</f>
        <v>Turbo Pi</v>
      </c>
      <c r="J20" s="20" t="str">
        <f>IF(I20="","",'[1]Saturday Awards_data'!CU221)</f>
        <v>Stephanie Carbaugh</v>
      </c>
      <c r="K20" t="s">
        <v>9</v>
      </c>
    </row>
    <row r="21" spans="1:11" x14ac:dyDescent="0.35">
      <c r="A21" s="12">
        <v>3</v>
      </c>
      <c r="B21" s="19">
        <f>IF(C21="","",'[1]Saturday Awards_data'!CM222)</f>
        <v>18.510000000000002</v>
      </c>
      <c r="C21" s="19" t="str">
        <f>IF('[1]Saturday Awards_data'!CO222="","",VLOOKUP('[1]Saturday Awards_data'!CO222,[1]Events!$C$6:$AF$205,12,FALSE))</f>
        <v>Riot</v>
      </c>
      <c r="D21" s="20" t="str">
        <f>IF(C21="","",'[1]Saturday Awards_data'!CP222)</f>
        <v>Criss Brown</v>
      </c>
      <c r="G21" s="12">
        <v>3</v>
      </c>
      <c r="H21" s="19">
        <f>IF(I21="","",'[1]Saturday Awards_data'!CR222)</f>
        <v>33.159999999999997</v>
      </c>
      <c r="I21" s="19" t="str">
        <f>IF('[1]Saturday Awards_data'!CT222="","",VLOOKUP('[1]Saturday Awards_data'!CT222,[1]Events!$C$6:$AF$205,12,FALSE))</f>
        <v>Turbo Pi</v>
      </c>
      <c r="J21" s="20" t="str">
        <f>IF(I21="","",'[1]Saturday Awards_data'!CU222)</f>
        <v>Chris Carr</v>
      </c>
    </row>
    <row r="23" spans="1:11" ht="15" thickBot="1" x14ac:dyDescent="0.4">
      <c r="A23" s="2" t="s">
        <v>14</v>
      </c>
      <c r="B23" s="15"/>
      <c r="C23" s="15"/>
      <c r="D23" s="15"/>
      <c r="G23" s="2" t="s">
        <v>15</v>
      </c>
      <c r="H23" s="15"/>
      <c r="I23" s="15"/>
      <c r="J23" s="15"/>
    </row>
    <row r="24" spans="1:11" ht="15" thickBot="1" x14ac:dyDescent="0.4">
      <c r="A24" s="21" t="s">
        <v>4</v>
      </c>
      <c r="B24" s="22" t="s">
        <v>5</v>
      </c>
      <c r="C24" s="17" t="s">
        <v>6</v>
      </c>
      <c r="D24" s="18" t="s">
        <v>7</v>
      </c>
      <c r="G24" s="21" t="s">
        <v>4</v>
      </c>
      <c r="H24" s="22" t="s">
        <v>5</v>
      </c>
      <c r="I24" s="17" t="s">
        <v>6</v>
      </c>
      <c r="J24" s="18" t="s">
        <v>7</v>
      </c>
    </row>
    <row r="25" spans="1:11" x14ac:dyDescent="0.35">
      <c r="A25" s="9">
        <v>1</v>
      </c>
      <c r="B25" s="23">
        <f>IF(D25="","",'[1]Saturday Awards_data'!EB220)</f>
        <v>50</v>
      </c>
      <c r="C25" s="19" t="str">
        <f>IF('[1]Saturday Awards_data'!EE220="","",VLOOKUP('[1]Saturday Awards_data'!EE220,[1]Events!$C$6:$AF$205,12,FALSE))</f>
        <v>Sizzle</v>
      </c>
      <c r="D25" s="20" t="str">
        <f>IF(C25="","",'[1]Saturday Awards_data'!EF220)</f>
        <v>Criss Brown</v>
      </c>
      <c r="E25" t="s">
        <v>9</v>
      </c>
      <c r="G25" s="9">
        <v>1</v>
      </c>
      <c r="H25" s="23">
        <f>IF(J25="","",'[1]Saturday Awards_data'!EH220)</f>
        <v>54</v>
      </c>
      <c r="I25" s="19" t="str">
        <f>IF('[1]Saturday Awards_data'!EK220="","",VLOOKUP('[1]Saturday Awards_data'!EK220,[1]Events!$C$6:$AF$205,12,FALSE))</f>
        <v>Cannoli</v>
      </c>
      <c r="J25" s="20" t="str">
        <f>IF(I25="","",'[1]Saturday Awards_data'!EL220)</f>
        <v>Gabby Scott</v>
      </c>
    </row>
    <row r="26" spans="1:11" x14ac:dyDescent="0.35">
      <c r="A26" s="12">
        <v>2</v>
      </c>
      <c r="B26" s="23">
        <f>IF(D26="","",'[1]Saturday Awards_data'!EB221)</f>
        <v>48</v>
      </c>
      <c r="C26" s="19" t="str">
        <f>IF('[1]Saturday Awards_data'!EE221="","",VLOOKUP('[1]Saturday Awards_data'!EE221,[1]Events!$C$6:$AF$205,12,FALSE))</f>
        <v>Kona</v>
      </c>
      <c r="D26" s="20" t="str">
        <f>IF(C26="","",'[1]Saturday Awards_data'!EF221)</f>
        <v>Tim Hauck</v>
      </c>
      <c r="G26" s="12">
        <v>2</v>
      </c>
      <c r="H26" s="23">
        <f>IF(J26="","",'[1]Saturday Awards_data'!EH221)</f>
        <v>34</v>
      </c>
      <c r="I26" s="19" t="str">
        <f>IF('[1]Saturday Awards_data'!EK221="","",VLOOKUP('[1]Saturday Awards_data'!EK221,[1]Events!$C$6:$AF$205,12,FALSE))</f>
        <v>Kahlúa</v>
      </c>
      <c r="J26" s="20" t="str">
        <f>IF(I26="","",'[1]Saturday Awards_data'!EL221)</f>
        <v>Emily Leiby</v>
      </c>
    </row>
    <row r="27" spans="1:11" x14ac:dyDescent="0.35">
      <c r="A27" s="12">
        <v>3</v>
      </c>
      <c r="B27" s="23">
        <f>IF(D27="","",'[1]Saturday Awards_data'!EB222)</f>
        <v>47</v>
      </c>
      <c r="C27" s="19" t="str">
        <f>IF('[1]Saturday Awards_data'!EE222="","",VLOOKUP('[1]Saturday Awards_data'!EE222,[1]Events!$C$6:$AF$205,12,FALSE))</f>
        <v>Chloe</v>
      </c>
      <c r="D27" s="20" t="str">
        <f>IF(C27="","",'[1]Saturday Awards_data'!EF222)</f>
        <v>Jeff Bergquist</v>
      </c>
      <c r="G27" s="12">
        <v>3</v>
      </c>
      <c r="H27" s="23">
        <f>IF(J27="","",'[1]Saturday Awards_data'!EH222)</f>
        <v>32</v>
      </c>
      <c r="I27" s="19" t="str">
        <f>IF('[1]Saturday Awards_data'!EK222="","",VLOOKUP('[1]Saturday Awards_data'!EK222,[1]Events!$C$6:$AF$205,12,FALSE))</f>
        <v>Rubiks</v>
      </c>
      <c r="J27" s="20" t="str">
        <f>IF(I27="","",'[1]Saturday Awards_data'!EL222)</f>
        <v>Karen Schutz</v>
      </c>
    </row>
    <row r="28" spans="1:11" x14ac:dyDescent="0.35">
      <c r="A28" s="24"/>
      <c r="B28" s="25"/>
      <c r="C28" s="26"/>
      <c r="D28" s="27"/>
      <c r="G28" s="12">
        <v>4</v>
      </c>
      <c r="H28" s="28">
        <v>23</v>
      </c>
      <c r="I28" s="29" t="s">
        <v>16</v>
      </c>
      <c r="J28" s="14" t="s">
        <v>17</v>
      </c>
    </row>
    <row r="30" spans="1:11" ht="15" thickBot="1" x14ac:dyDescent="0.4">
      <c r="A30" s="2" t="s">
        <v>18</v>
      </c>
      <c r="B30" s="2"/>
      <c r="C30" s="2"/>
      <c r="D30" s="2"/>
      <c r="G30" s="2" t="s">
        <v>19</v>
      </c>
      <c r="H30" s="2"/>
      <c r="I30" s="2"/>
      <c r="J30" s="2"/>
    </row>
    <row r="31" spans="1:11" ht="15" thickBot="1" x14ac:dyDescent="0.4">
      <c r="A31" s="4" t="s">
        <v>4</v>
      </c>
      <c r="B31" s="16" t="s">
        <v>5</v>
      </c>
      <c r="C31" s="17" t="s">
        <v>6</v>
      </c>
      <c r="D31" s="18" t="s">
        <v>7</v>
      </c>
      <c r="G31" s="4" t="s">
        <v>4</v>
      </c>
      <c r="H31" s="16" t="s">
        <v>5</v>
      </c>
      <c r="I31" s="17" t="s">
        <v>6</v>
      </c>
      <c r="J31" s="18" t="s">
        <v>7</v>
      </c>
    </row>
    <row r="32" spans="1:11" x14ac:dyDescent="0.35">
      <c r="A32" s="9">
        <v>1</v>
      </c>
      <c r="B32" s="23">
        <f>IF(D32="","",'[1]Saturday Awards_data'!FX220)</f>
        <v>44</v>
      </c>
      <c r="C32" s="19" t="str">
        <f>IF('[1]Saturday Awards_data'!GA220="","",VLOOKUP('[1]Saturday Awards_data'!GA220,[1]Events!$C$6:$AF$205,12,FALSE))</f>
        <v>Jagger</v>
      </c>
      <c r="D32" s="20" t="str">
        <f>IF(C32="","",'[1]Saturday Awards_data'!GB220)</f>
        <v>Frank Montgomery</v>
      </c>
      <c r="E32" t="s">
        <v>9</v>
      </c>
      <c r="G32" s="9">
        <v>1</v>
      </c>
      <c r="H32" s="23">
        <f>IF(J32="","",'[1]Saturday Awards_data'!GD220)</f>
        <v>29</v>
      </c>
      <c r="I32" s="19" t="str">
        <f>IF('[1]Saturday Awards_data'!GG220="","",VLOOKUP('[1]Saturday Awards_data'!GG220,[1]Events!$C$6:$AF$205,12,FALSE))</f>
        <v>Payton</v>
      </c>
      <c r="J32" s="20" t="str">
        <f>IF(I32="","",'[1]Saturday Awards_data'!GH220)</f>
        <v>Chris Carr</v>
      </c>
    </row>
    <row r="33" spans="1:11" x14ac:dyDescent="0.35">
      <c r="A33" s="12">
        <v>2</v>
      </c>
      <c r="B33" s="23">
        <f>IF(D33="","",'[1]Saturday Awards_data'!FX221)</f>
        <v>39</v>
      </c>
      <c r="C33" s="19" t="str">
        <f>IF('[1]Saturday Awards_data'!GA221="","",VLOOKUP('[1]Saturday Awards_data'!GA221,[1]Events!$C$6:$AF$205,12,FALSE))</f>
        <v>Kona</v>
      </c>
      <c r="D33" s="20" t="str">
        <f>IF(C33="","",'[1]Saturday Awards_data'!GB221)</f>
        <v>Tim Hauck</v>
      </c>
      <c r="G33" s="12">
        <v>2</v>
      </c>
      <c r="H33" s="23">
        <f>IF(J33="","",'[1]Saturday Awards_data'!GD221)</f>
        <v>26</v>
      </c>
      <c r="I33" s="19" t="str">
        <f>IF('[1]Saturday Awards_data'!GG221="","",VLOOKUP('[1]Saturday Awards_data'!GG221,[1]Events!$C$6:$AF$205,12,FALSE))</f>
        <v>Turbo Pi</v>
      </c>
      <c r="J33" s="20" t="str">
        <f>IF(I33="","",'[1]Saturday Awards_data'!GH221)</f>
        <v>Chris Carr</v>
      </c>
      <c r="K33" t="s">
        <v>9</v>
      </c>
    </row>
    <row r="34" spans="1:11" x14ac:dyDescent="0.35">
      <c r="A34" s="12">
        <v>3</v>
      </c>
      <c r="B34" s="23">
        <f>IF(D34="","",'[1]Saturday Awards_data'!FX222)</f>
        <v>29</v>
      </c>
      <c r="C34" s="19" t="str">
        <f>IF('[1]Saturday Awards_data'!GA222="","",VLOOKUP('[1]Saturday Awards_data'!GA222,[1]Events!$C$6:$AF$205,12,FALSE))</f>
        <v>Stacey</v>
      </c>
      <c r="D34" s="20" t="str">
        <f>IF(C34="","",'[1]Saturday Awards_data'!GB222)</f>
        <v>Ceirra Zeigler</v>
      </c>
      <c r="G34" s="12">
        <v>3</v>
      </c>
      <c r="H34" s="23">
        <f>IF(J34="","",'[1]Saturday Awards_data'!GD222)</f>
        <v>14</v>
      </c>
      <c r="I34" s="19" t="str">
        <f>IF('[1]Saturday Awards_data'!GG222="","",VLOOKUP('[1]Saturday Awards_data'!GG222,[1]Events!$C$6:$AF$205,12,FALSE))</f>
        <v>Trace</v>
      </c>
      <c r="J34" s="20" t="str">
        <f>IF(I34="","",'[1]Saturday Awards_data'!GH222)</f>
        <v>Matt Repko</v>
      </c>
    </row>
    <row r="35" spans="1:11" x14ac:dyDescent="0.35">
      <c r="A35" s="30"/>
      <c r="B35" s="27"/>
      <c r="C35" s="27"/>
      <c r="D35" s="31"/>
    </row>
    <row r="36" spans="1:11" x14ac:dyDescent="0.35">
      <c r="A36" s="2"/>
      <c r="B36" s="2"/>
      <c r="C36" s="2"/>
      <c r="D36" s="2"/>
    </row>
    <row r="37" spans="1:11" x14ac:dyDescent="0.35">
      <c r="A37" s="2"/>
      <c r="B37" s="2"/>
      <c r="C37" s="2"/>
      <c r="D37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Pathways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Locklear</dc:creator>
  <cp:lastModifiedBy>Birgit Locklear</cp:lastModifiedBy>
  <dcterms:created xsi:type="dcterms:W3CDTF">2025-04-24T21:00:44Z</dcterms:created>
  <dcterms:modified xsi:type="dcterms:W3CDTF">2025-04-24T21:03:30Z</dcterms:modified>
</cp:coreProperties>
</file>